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11" i="1"/>
  <c r="B197"/>
  <c r="A197"/>
  <c r="J196"/>
  <c r="I196"/>
  <c r="H196"/>
  <c r="G196"/>
  <c r="F196"/>
  <c r="B187"/>
  <c r="A187"/>
  <c r="J186"/>
  <c r="I186"/>
  <c r="H186"/>
  <c r="G186"/>
  <c r="F186"/>
  <c r="B178"/>
  <c r="A178"/>
  <c r="J177"/>
  <c r="I177"/>
  <c r="H177"/>
  <c r="G177"/>
  <c r="F177"/>
  <c r="B168"/>
  <c r="A168"/>
  <c r="J167"/>
  <c r="I167"/>
  <c r="H167"/>
  <c r="G167"/>
  <c r="F167"/>
  <c r="B159"/>
  <c r="A159"/>
  <c r="J158"/>
  <c r="I158"/>
  <c r="H158"/>
  <c r="G158"/>
  <c r="F158"/>
  <c r="B149"/>
  <c r="A149"/>
  <c r="J148"/>
  <c r="I148"/>
  <c r="H148"/>
  <c r="G148"/>
  <c r="F148"/>
  <c r="B140"/>
  <c r="A140"/>
  <c r="J139"/>
  <c r="I139"/>
  <c r="H139"/>
  <c r="G139"/>
  <c r="F139"/>
  <c r="B130"/>
  <c r="A130"/>
  <c r="J129"/>
  <c r="I129"/>
  <c r="H129"/>
  <c r="G129"/>
  <c r="F129"/>
  <c r="B121"/>
  <c r="A121"/>
  <c r="J120"/>
  <c r="I120"/>
  <c r="H120"/>
  <c r="G120"/>
  <c r="F120"/>
  <c r="B111"/>
  <c r="J110"/>
  <c r="J121" s="1"/>
  <c r="I110"/>
  <c r="H110"/>
  <c r="G110"/>
  <c r="F110"/>
  <c r="B102"/>
  <c r="A102"/>
  <c r="J101"/>
  <c r="I101"/>
  <c r="H101"/>
  <c r="G101"/>
  <c r="F101"/>
  <c r="B92"/>
  <c r="A92"/>
  <c r="J91"/>
  <c r="I91"/>
  <c r="H91"/>
  <c r="G91"/>
  <c r="F91"/>
  <c r="B82"/>
  <c r="A82"/>
  <c r="J81"/>
  <c r="I81"/>
  <c r="H81"/>
  <c r="G81"/>
  <c r="F81"/>
  <c r="B72"/>
  <c r="A72"/>
  <c r="J71"/>
  <c r="I71"/>
  <c r="H71"/>
  <c r="G71"/>
  <c r="F7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7" l="1"/>
  <c r="H178"/>
  <c r="I121"/>
  <c r="J159"/>
  <c r="J82"/>
  <c r="H62"/>
  <c r="I43"/>
  <c r="G197"/>
  <c r="I197"/>
  <c r="H197"/>
  <c r="F102"/>
  <c r="I102"/>
  <c r="J102"/>
  <c r="G102"/>
  <c r="H102"/>
  <c r="G82"/>
  <c r="H82"/>
  <c r="I82"/>
  <c r="F82"/>
  <c r="G178"/>
  <c r="I178"/>
  <c r="J178"/>
  <c r="G159"/>
  <c r="I159"/>
  <c r="H159"/>
  <c r="J62"/>
  <c r="I62"/>
  <c r="F62"/>
  <c r="G62"/>
  <c r="J140"/>
  <c r="G140"/>
  <c r="H140"/>
  <c r="I140"/>
  <c r="H43"/>
  <c r="J43"/>
  <c r="G43"/>
  <c r="F43"/>
  <c r="H121"/>
  <c r="G121"/>
  <c r="F121"/>
  <c r="F140"/>
  <c r="F159"/>
  <c r="F178"/>
  <c r="F197"/>
  <c r="I24"/>
  <c r="F24"/>
  <c r="J24"/>
  <c r="H24"/>
  <c r="G24"/>
  <c r="I198" l="1"/>
  <c r="J198"/>
  <c r="H198"/>
  <c r="F198"/>
  <c r="G198"/>
</calcChain>
</file>

<file path=xl/sharedStrings.xml><?xml version="1.0" encoding="utf-8"?>
<sst xmlns="http://schemas.openxmlformats.org/spreadsheetml/2006/main" count="303" uniqueCount="80">
  <si>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</si>
  <si>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</si>
  <si>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</si>
  <si>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</si>
  <si>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</si>
  <si>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</si>
  <si>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</si>
  <si>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</si>
  <si>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</si>
  <si>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</si>
  <si>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</si>
  <si>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</si>
  <si>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</si>
  <si>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</si>
  <si>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</si>
  <si>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</si>
  <si>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</si>
  <si>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</si>
  <si>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</si>
  <si>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</si>
  <si>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</si>
  <si>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</si>
  <si>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</si>
  <si>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</si>
  <si>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</si>
  <si>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</si>
  <si>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</si>
  <si>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</si>
  <si>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</si>
  <si>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</si>
  <si>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</si>
  <si>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</si>
  <si>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</si>
  <si>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</si>
  <si>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</si>
  <si>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</si>
  <si>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>Каша вязкая с маслом и сахаром молочная манная</t>
  </si>
  <si>
    <t>Банан</t>
  </si>
  <si>
    <t>Компот из свежих плодов</t>
  </si>
  <si>
    <t>Хлеб пшеничный</t>
  </si>
  <si>
    <t>Хлеб ржаной</t>
  </si>
  <si>
    <t>Яблоки</t>
  </si>
  <si>
    <t>Винегрет овощной с луком репчатым</t>
  </si>
  <si>
    <t>Картофельное пюре</t>
  </si>
  <si>
    <t>Чай с лимоном</t>
  </si>
  <si>
    <t>Суп картофельный с крупой (рис)</t>
  </si>
  <si>
    <t>Макароны отварные</t>
  </si>
  <si>
    <t>Компот из смеси сухофруктов</t>
  </si>
  <si>
    <t>Салат из свежих огурцов</t>
  </si>
  <si>
    <t>Каша рассыпчатая из гречневой крупы</t>
  </si>
  <si>
    <t>Какао на молоке</t>
  </si>
  <si>
    <t>Бутерброт с маслом</t>
  </si>
  <si>
    <t>Груши</t>
  </si>
  <si>
    <t>Каша из хлопьев овсяных жидкая</t>
  </si>
  <si>
    <t>Борщ с мясом кур со сметаной</t>
  </si>
  <si>
    <t>Рыба припущенная</t>
  </si>
  <si>
    <t>81, 491</t>
  </si>
  <si>
    <t>сладкое</t>
  </si>
  <si>
    <t>Мандарины</t>
  </si>
  <si>
    <t>Печенье</t>
  </si>
  <si>
    <t>МКОУ Кузьминичская ООШ</t>
  </si>
  <si>
    <t>Гулов А.В.</t>
  </si>
  <si>
    <t xml:space="preserve">Бутерброд с маслом </t>
  </si>
  <si>
    <t>Чай с сахаром</t>
  </si>
  <si>
    <t xml:space="preserve">Суп гороховый </t>
  </si>
  <si>
    <t>Гуляш из птицы</t>
  </si>
  <si>
    <t>Рис отварной</t>
  </si>
  <si>
    <t>Каша вязкая с маслом и сахаром молочная пшенная</t>
  </si>
  <si>
    <t>Салат из свежих помидор</t>
  </si>
  <si>
    <t>Суп картофельный с вермишелью</t>
  </si>
  <si>
    <t>Тефтеля рубленная из птицы</t>
  </si>
  <si>
    <t>Каша вязкая с маслом и сахаром молочная рисовая</t>
  </si>
  <si>
    <t>Гуляш мясной из птицы</t>
  </si>
  <si>
    <t>Кисель</t>
  </si>
  <si>
    <t>Суп молочный с крупой (пшено + рис)</t>
  </si>
  <si>
    <t>Салат из свежих огурцов и помидор</t>
  </si>
  <si>
    <t>Котлеты куриные</t>
  </si>
  <si>
    <t>Яблоко</t>
  </si>
  <si>
    <t>Чай с сахаром и лимоном</t>
  </si>
  <si>
    <t>Салат из 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</si>
</sst>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3" xfId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1" fontId="10" fillId="2" borderId="5" xfId="1" applyNumberFormat="1" applyFill="1" applyBorder="1" applyProtection="1">
      <protection locked="0"/>
    </xf>
    <xf numFmtId="0" fontId="10" fillId="2" borderId="5" xfId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3" xfId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5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8"/>
  <sheetViews>
    <sheetView tabSelected="1" zoomScaleNormal="100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C190" sqref="C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124" t="s">
        <v>60</v>
      </c>
      <c r="D1" s="125"/>
      <c r="E1" s="125"/>
      <c r="F1" s="13" t="s">
        <v>16</v>
      </c>
      <c r="G1" s="2" t="s">
        <v>17</v>
      </c>
      <c r="H1" s="126" t="s">
        <v>35</v>
      </c>
      <c r="I1" s="126"/>
      <c r="J1" s="126"/>
      <c r="K1" s="126"/>
    </row>
    <row r="2" spans="1:11" ht="18">
      <c r="A2" s="36" t="s">
        <v>6</v>
      </c>
      <c r="C2" s="2"/>
      <c r="G2" s="2" t="s">
        <v>18</v>
      </c>
      <c r="H2" s="126" t="s">
        <v>61</v>
      </c>
      <c r="I2" s="126"/>
      <c r="J2" s="126"/>
      <c r="K2" s="12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127">
        <v>45300</v>
      </c>
      <c r="I3" s="128"/>
      <c r="J3" s="128"/>
      <c r="K3" s="128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5" t="s">
        <v>36</v>
      </c>
      <c r="F6" s="46">
        <v>150</v>
      </c>
      <c r="G6" s="47">
        <v>4.68</v>
      </c>
      <c r="H6" s="47">
        <v>4.58</v>
      </c>
      <c r="I6" s="48">
        <v>14.78</v>
      </c>
      <c r="J6" s="49">
        <v>118.98</v>
      </c>
      <c r="K6" s="50">
        <v>390</v>
      </c>
    </row>
    <row r="7" spans="1:11" ht="15">
      <c r="A7" s="24"/>
      <c r="B7" s="16"/>
      <c r="C7" s="11"/>
      <c r="D7" s="5" t="s">
        <v>21</v>
      </c>
      <c r="E7" s="97" t="s">
        <v>62</v>
      </c>
      <c r="F7" s="58">
        <v>50</v>
      </c>
      <c r="G7" s="56">
        <v>3.38</v>
      </c>
      <c r="H7" s="56">
        <v>8.32</v>
      </c>
      <c r="I7" s="57">
        <v>17.2</v>
      </c>
      <c r="J7" s="59">
        <v>157.6</v>
      </c>
      <c r="K7" s="60">
        <v>42</v>
      </c>
    </row>
    <row r="8" spans="1:11" ht="15.75" thickBot="1">
      <c r="A8" s="24"/>
      <c r="B8" s="16"/>
      <c r="C8" s="11"/>
      <c r="D8" s="7" t="s">
        <v>30</v>
      </c>
      <c r="E8" s="98" t="s">
        <v>63</v>
      </c>
      <c r="F8" s="51">
        <v>200</v>
      </c>
      <c r="G8" s="52">
        <v>1</v>
      </c>
      <c r="H8" s="52">
        <v>0.2</v>
      </c>
      <c r="I8" s="53">
        <v>19.8</v>
      </c>
      <c r="J8" s="54">
        <v>86</v>
      </c>
      <c r="K8" s="55">
        <v>442</v>
      </c>
    </row>
    <row r="9" spans="1:11" ht="15">
      <c r="A9" s="24"/>
      <c r="B9" s="16"/>
      <c r="C9" s="11"/>
      <c r="D9" s="7"/>
      <c r="E9" s="40"/>
      <c r="F9" s="41"/>
      <c r="G9" s="41"/>
      <c r="H9" s="41"/>
      <c r="I9" s="41"/>
      <c r="J9" s="41"/>
      <c r="K9" s="42"/>
    </row>
    <row r="10" spans="1:11" ht="15">
      <c r="A10" s="24"/>
      <c r="B10" s="16"/>
      <c r="C10" s="11"/>
      <c r="D10" s="7" t="s">
        <v>24</v>
      </c>
      <c r="E10" s="61" t="s">
        <v>37</v>
      </c>
      <c r="F10" s="62">
        <v>100</v>
      </c>
      <c r="G10" s="63">
        <v>1.5</v>
      </c>
      <c r="H10" s="63">
        <v>0.5</v>
      </c>
      <c r="I10" s="64">
        <v>21</v>
      </c>
      <c r="J10" s="65">
        <v>96</v>
      </c>
      <c r="K10" s="66">
        <v>368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10.559999999999999</v>
      </c>
      <c r="H13" s="20">
        <f t="shared" si="0"/>
        <v>13.6</v>
      </c>
      <c r="I13" s="20">
        <f t="shared" si="0"/>
        <v>72.78</v>
      </c>
      <c r="J13" s="20">
        <f t="shared" si="0"/>
        <v>458.58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99" t="s">
        <v>68</v>
      </c>
      <c r="F14" s="68">
        <v>60</v>
      </c>
      <c r="G14" s="71">
        <v>1.1299999999999999</v>
      </c>
      <c r="H14" s="71">
        <v>6.18</v>
      </c>
      <c r="I14" s="72">
        <v>4.72</v>
      </c>
      <c r="J14" s="74">
        <v>79.099999999999994</v>
      </c>
      <c r="K14" s="77">
        <v>12</v>
      </c>
    </row>
    <row r="15" spans="1:11" ht="15">
      <c r="A15" s="24"/>
      <c r="B15" s="16"/>
      <c r="C15" s="11"/>
      <c r="D15" s="7" t="s">
        <v>27</v>
      </c>
      <c r="E15" s="97" t="s">
        <v>64</v>
      </c>
      <c r="F15" s="67">
        <v>200</v>
      </c>
      <c r="G15" s="69">
        <v>5.49</v>
      </c>
      <c r="H15" s="69">
        <v>5.28</v>
      </c>
      <c r="I15" s="70">
        <v>16.329999999999998</v>
      </c>
      <c r="J15" s="75">
        <v>134.75</v>
      </c>
      <c r="K15" s="76">
        <v>36</v>
      </c>
    </row>
    <row r="16" spans="1:11" ht="15">
      <c r="A16" s="24"/>
      <c r="B16" s="16"/>
      <c r="C16" s="11"/>
      <c r="D16" s="7" t="s">
        <v>28</v>
      </c>
      <c r="E16" s="97" t="s">
        <v>65</v>
      </c>
      <c r="F16" s="67">
        <v>180</v>
      </c>
      <c r="G16" s="69">
        <v>20.3</v>
      </c>
      <c r="H16" s="69">
        <v>17</v>
      </c>
      <c r="I16" s="70">
        <v>35.69</v>
      </c>
      <c r="J16" s="73">
        <v>377</v>
      </c>
      <c r="K16" s="76">
        <v>304</v>
      </c>
    </row>
    <row r="17" spans="1:11" ht="15">
      <c r="A17" s="24"/>
      <c r="B17" s="16"/>
      <c r="C17" s="11"/>
      <c r="D17" s="7" t="s">
        <v>29</v>
      </c>
      <c r="E17" s="40" t="s">
        <v>66</v>
      </c>
      <c r="F17" s="111">
        <v>180</v>
      </c>
      <c r="G17" s="111">
        <v>6.62</v>
      </c>
      <c r="H17" s="111">
        <v>5.42</v>
      </c>
      <c r="I17" s="113">
        <v>31.73</v>
      </c>
      <c r="J17" s="111">
        <v>202.14</v>
      </c>
      <c r="K17" s="6">
        <v>268</v>
      </c>
    </row>
    <row r="18" spans="1:11" ht="15">
      <c r="A18" s="24"/>
      <c r="B18" s="16"/>
      <c r="C18" s="11"/>
      <c r="D18" s="7" t="s">
        <v>30</v>
      </c>
      <c r="E18" s="78" t="s">
        <v>38</v>
      </c>
      <c r="F18" s="79">
        <v>200</v>
      </c>
      <c r="G18" s="80">
        <v>0.2</v>
      </c>
      <c r="H18" s="80">
        <v>0.2</v>
      </c>
      <c r="I18" s="81">
        <v>22.3</v>
      </c>
      <c r="J18" s="82">
        <v>110</v>
      </c>
      <c r="K18" s="83">
        <v>859</v>
      </c>
    </row>
    <row r="19" spans="1:11" ht="15">
      <c r="A19" s="24"/>
      <c r="B19" s="16"/>
      <c r="C19" s="11"/>
      <c r="D19" s="7" t="s">
        <v>31</v>
      </c>
      <c r="E19" s="78" t="s">
        <v>39</v>
      </c>
      <c r="F19" s="79">
        <v>30</v>
      </c>
      <c r="G19" s="80">
        <v>2.46</v>
      </c>
      <c r="H19" s="80">
        <v>0.42</v>
      </c>
      <c r="I19" s="81">
        <v>0.39</v>
      </c>
      <c r="J19" s="82">
        <v>58.5</v>
      </c>
      <c r="K19" s="83">
        <v>878</v>
      </c>
    </row>
    <row r="20" spans="1:11" ht="15">
      <c r="A20" s="24"/>
      <c r="B20" s="16"/>
      <c r="C20" s="11"/>
      <c r="D20" s="7" t="s">
        <v>32</v>
      </c>
      <c r="E20" s="78" t="s">
        <v>40</v>
      </c>
      <c r="F20" s="79">
        <v>30</v>
      </c>
      <c r="G20" s="80">
        <v>1.98</v>
      </c>
      <c r="H20" s="80">
        <v>0.36</v>
      </c>
      <c r="I20" s="81">
        <v>0.36</v>
      </c>
      <c r="J20" s="82">
        <v>54.3</v>
      </c>
      <c r="K20" s="83">
        <v>879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880</v>
      </c>
      <c r="G23" s="20">
        <f t="shared" ref="G23:J23" si="1">SUM(G14:G22)</f>
        <v>38.18</v>
      </c>
      <c r="H23" s="20">
        <f t="shared" si="1"/>
        <v>34.860000000000007</v>
      </c>
      <c r="I23" s="20">
        <f t="shared" si="1"/>
        <v>111.52</v>
      </c>
      <c r="J23" s="20">
        <f t="shared" si="1"/>
        <v>1015.79</v>
      </c>
      <c r="K23" s="26"/>
    </row>
    <row r="24" spans="1:11" ht="15.75" thickBot="1">
      <c r="A24" s="30">
        <f>A6</f>
        <v>1</v>
      </c>
      <c r="B24" s="31">
        <f>B6</f>
        <v>1</v>
      </c>
      <c r="C24" s="129" t="s">
        <v>4</v>
      </c>
      <c r="D24" s="130"/>
      <c r="E24" s="32"/>
      <c r="F24" s="33">
        <f>F13+F23</f>
        <v>1380</v>
      </c>
      <c r="G24" s="33">
        <f t="shared" ref="G24:J24" si="2">G13+G23</f>
        <v>48.739999999999995</v>
      </c>
      <c r="H24" s="33">
        <f t="shared" si="2"/>
        <v>48.460000000000008</v>
      </c>
      <c r="I24" s="33">
        <f t="shared" si="2"/>
        <v>184.3</v>
      </c>
      <c r="J24" s="33">
        <f t="shared" si="2"/>
        <v>1474.37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96" t="s">
        <v>67</v>
      </c>
      <c r="F25" s="105">
        <v>200</v>
      </c>
      <c r="G25" s="105">
        <v>9.56</v>
      </c>
      <c r="H25" s="105">
        <v>8.58</v>
      </c>
      <c r="I25" s="106">
        <v>39.24</v>
      </c>
      <c r="J25" s="105">
        <v>272</v>
      </c>
      <c r="K25" s="107">
        <v>207</v>
      </c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">
      <c r="A27" s="15"/>
      <c r="B27" s="16"/>
      <c r="C27" s="11"/>
      <c r="D27" s="7" t="s">
        <v>22</v>
      </c>
      <c r="E27" s="109" t="s">
        <v>50</v>
      </c>
      <c r="F27" s="111">
        <v>200</v>
      </c>
      <c r="G27" s="111">
        <v>3.52</v>
      </c>
      <c r="H27" s="111">
        <v>3.72</v>
      </c>
      <c r="I27" s="111">
        <v>25.49</v>
      </c>
      <c r="J27" s="111">
        <v>145.19999999999999</v>
      </c>
      <c r="K27" s="6">
        <v>382</v>
      </c>
    </row>
    <row r="28" spans="1:11" ht="15.75" thickBot="1">
      <c r="A28" s="15"/>
      <c r="B28" s="16"/>
      <c r="C28" s="11"/>
      <c r="D28" s="7" t="s">
        <v>23</v>
      </c>
      <c r="E28" s="97" t="s">
        <v>62</v>
      </c>
      <c r="F28" s="89">
        <v>50</v>
      </c>
      <c r="G28" s="89">
        <v>3.38</v>
      </c>
      <c r="H28" s="89">
        <v>8.32</v>
      </c>
      <c r="I28" s="90">
        <v>17.2</v>
      </c>
      <c r="J28" s="89">
        <v>157.6</v>
      </c>
      <c r="K28" s="83">
        <v>42</v>
      </c>
    </row>
    <row r="29" spans="1:11" ht="15">
      <c r="A29" s="15"/>
      <c r="B29" s="16"/>
      <c r="C29" s="11"/>
      <c r="D29" s="7" t="s">
        <v>24</v>
      </c>
      <c r="E29" s="104" t="s">
        <v>41</v>
      </c>
      <c r="F29" s="105">
        <v>100</v>
      </c>
      <c r="G29" s="105">
        <v>3</v>
      </c>
      <c r="H29" s="105">
        <v>0</v>
      </c>
      <c r="I29" s="106">
        <v>47.2</v>
      </c>
      <c r="J29" s="105">
        <v>200</v>
      </c>
      <c r="K29" s="107">
        <v>338</v>
      </c>
    </row>
    <row r="30" spans="1:11" ht="15">
      <c r="A30" s="15"/>
      <c r="B30" s="16"/>
      <c r="C30" s="11"/>
      <c r="D30" s="8" t="s">
        <v>57</v>
      </c>
      <c r="E30" s="115" t="s">
        <v>59</v>
      </c>
      <c r="F30" s="116">
        <v>10</v>
      </c>
      <c r="G30" s="116">
        <v>0.59</v>
      </c>
      <c r="H30" s="116">
        <v>0.47</v>
      </c>
      <c r="I30" s="117">
        <v>7.5</v>
      </c>
      <c r="J30" s="116">
        <v>36.6</v>
      </c>
      <c r="K30" s="119">
        <v>15</v>
      </c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560</v>
      </c>
      <c r="G32" s="20">
        <f t="shared" ref="G32" si="3">SUM(G25:G31)</f>
        <v>20.05</v>
      </c>
      <c r="H32" s="20">
        <f t="shared" ref="H32" si="4">SUM(H25:H31)</f>
        <v>21.09</v>
      </c>
      <c r="I32" s="20">
        <f t="shared" ref="I32" si="5">SUM(I25:I31)</f>
        <v>136.63</v>
      </c>
      <c r="J32" s="20">
        <f t="shared" ref="J32" si="6">SUM(J25:J31)</f>
        <v>811.4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115" t="s">
        <v>48</v>
      </c>
      <c r="F33" s="116">
        <v>60</v>
      </c>
      <c r="G33" s="116">
        <v>0.46</v>
      </c>
      <c r="H33" s="116">
        <v>3.65</v>
      </c>
      <c r="I33" s="117">
        <v>1.43</v>
      </c>
      <c r="J33" s="116">
        <v>40.380000000000003</v>
      </c>
      <c r="K33" s="119">
        <v>13</v>
      </c>
    </row>
    <row r="34" spans="1:11" ht="15">
      <c r="A34" s="15"/>
      <c r="B34" s="16"/>
      <c r="C34" s="11"/>
      <c r="D34" s="7" t="s">
        <v>27</v>
      </c>
      <c r="E34" s="109" t="s">
        <v>69</v>
      </c>
      <c r="F34" s="111">
        <v>200</v>
      </c>
      <c r="G34" s="111">
        <v>1.58</v>
      </c>
      <c r="H34" s="111">
        <v>2.19</v>
      </c>
      <c r="I34" s="113">
        <v>11.06</v>
      </c>
      <c r="J34" s="118">
        <v>72.599999999999994</v>
      </c>
      <c r="K34" s="6">
        <v>204</v>
      </c>
    </row>
    <row r="35" spans="1:11" ht="15">
      <c r="A35" s="15"/>
      <c r="B35" s="16"/>
      <c r="C35" s="11"/>
      <c r="D35" s="7" t="s">
        <v>28</v>
      </c>
      <c r="E35" s="109" t="s">
        <v>70</v>
      </c>
      <c r="F35" s="111">
        <v>90</v>
      </c>
      <c r="G35" s="111">
        <v>10.9</v>
      </c>
      <c r="H35" s="111">
        <v>15.73</v>
      </c>
      <c r="I35" s="113">
        <v>8.8800000000000008</v>
      </c>
      <c r="J35" s="111">
        <v>220.5</v>
      </c>
      <c r="K35" s="6">
        <v>307</v>
      </c>
    </row>
    <row r="36" spans="1:11" ht="15">
      <c r="A36" s="15"/>
      <c r="B36" s="16"/>
      <c r="C36" s="11"/>
      <c r="D36" s="7" t="s">
        <v>29</v>
      </c>
      <c r="E36" s="109" t="s">
        <v>43</v>
      </c>
      <c r="F36" s="111">
        <v>150</v>
      </c>
      <c r="G36" s="111">
        <v>3.06</v>
      </c>
      <c r="H36" s="111">
        <v>4.8</v>
      </c>
      <c r="I36" s="113">
        <v>20.45</v>
      </c>
      <c r="J36" s="111">
        <v>137.25</v>
      </c>
      <c r="K36" s="6">
        <v>694</v>
      </c>
    </row>
    <row r="37" spans="1:11" ht="15">
      <c r="A37" s="15"/>
      <c r="B37" s="16"/>
      <c r="C37" s="11"/>
      <c r="D37" s="7" t="s">
        <v>30</v>
      </c>
      <c r="E37" s="120" t="s">
        <v>47</v>
      </c>
      <c r="F37" s="121">
        <v>200</v>
      </c>
      <c r="G37" s="121">
        <v>0.04</v>
      </c>
      <c r="H37" s="121">
        <v>0</v>
      </c>
      <c r="I37" s="122">
        <v>24.76</v>
      </c>
      <c r="J37" s="121">
        <v>94.2</v>
      </c>
      <c r="K37" s="123">
        <v>868</v>
      </c>
    </row>
    <row r="38" spans="1:11" ht="15">
      <c r="A38" s="15"/>
      <c r="B38" s="16"/>
      <c r="C38" s="11"/>
      <c r="D38" s="7" t="s">
        <v>31</v>
      </c>
      <c r="E38" s="109" t="s">
        <v>39</v>
      </c>
      <c r="F38" s="111">
        <v>30</v>
      </c>
      <c r="G38" s="111">
        <v>2.46</v>
      </c>
      <c r="H38" s="111">
        <v>0.42</v>
      </c>
      <c r="I38" s="113">
        <v>0.39</v>
      </c>
      <c r="J38" s="111">
        <v>58.5</v>
      </c>
      <c r="K38" s="6">
        <v>878</v>
      </c>
    </row>
    <row r="39" spans="1:11" ht="15">
      <c r="A39" s="15"/>
      <c r="B39" s="16"/>
      <c r="C39" s="11"/>
      <c r="D39" s="7" t="s">
        <v>32</v>
      </c>
      <c r="E39" s="109" t="s">
        <v>40</v>
      </c>
      <c r="F39" s="111">
        <v>30</v>
      </c>
      <c r="G39" s="111">
        <v>1.98</v>
      </c>
      <c r="H39" s="111">
        <v>0.36</v>
      </c>
      <c r="I39" s="113">
        <v>0.36</v>
      </c>
      <c r="J39" s="111">
        <v>54.3</v>
      </c>
      <c r="K39" s="6">
        <v>879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7">SUM(G33:G41)</f>
        <v>20.48</v>
      </c>
      <c r="H42" s="20">
        <f t="shared" ref="H42" si="8">SUM(H33:H41)</f>
        <v>27.150000000000002</v>
      </c>
      <c r="I42" s="20">
        <f t="shared" ref="I42" si="9">SUM(I33:I41)</f>
        <v>67.33</v>
      </c>
      <c r="J42" s="20">
        <f t="shared" ref="J42" si="10">SUM(J33:J41)</f>
        <v>677.73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129" t="s">
        <v>4</v>
      </c>
      <c r="D43" s="130"/>
      <c r="E43" s="32"/>
      <c r="F43" s="33">
        <f>F32+F42</f>
        <v>1320</v>
      </c>
      <c r="G43" s="33">
        <f t="shared" ref="G43" si="11">G32+G42</f>
        <v>40.53</v>
      </c>
      <c r="H43" s="33">
        <f t="shared" ref="H43" si="12">H32+H42</f>
        <v>48.24</v>
      </c>
      <c r="I43" s="33">
        <f t="shared" ref="I43" si="13">I32+I42</f>
        <v>203.95999999999998</v>
      </c>
      <c r="J43" s="33">
        <f t="shared" ref="J43" si="14">J32+J42</f>
        <v>1489.13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96" t="s">
        <v>71</v>
      </c>
      <c r="F44" s="105">
        <v>200</v>
      </c>
      <c r="G44" s="105">
        <v>9.56</v>
      </c>
      <c r="H44" s="105">
        <v>8.58</v>
      </c>
      <c r="I44" s="106">
        <v>39.24</v>
      </c>
      <c r="J44" s="105">
        <v>272</v>
      </c>
      <c r="K44" s="107">
        <v>207</v>
      </c>
    </row>
    <row r="45" spans="1:11" ht="1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5">
      <c r="A46" s="24"/>
      <c r="B46" s="16"/>
      <c r="C46" s="11"/>
      <c r="D46" s="7" t="s">
        <v>30</v>
      </c>
      <c r="E46" s="120" t="s">
        <v>47</v>
      </c>
      <c r="F46" s="121">
        <v>200</v>
      </c>
      <c r="G46" s="121">
        <v>0.04</v>
      </c>
      <c r="H46" s="121">
        <v>0</v>
      </c>
      <c r="I46" s="122">
        <v>24.76</v>
      </c>
      <c r="J46" s="121">
        <v>94.2</v>
      </c>
      <c r="K46" s="123">
        <v>868</v>
      </c>
    </row>
    <row r="47" spans="1:11" ht="15">
      <c r="A47" s="24"/>
      <c r="B47" s="16"/>
      <c r="C47" s="11"/>
      <c r="D47" s="7" t="s">
        <v>23</v>
      </c>
      <c r="E47" s="97" t="s">
        <v>62</v>
      </c>
      <c r="F47" s="89">
        <v>50</v>
      </c>
      <c r="G47" s="89">
        <v>3.38</v>
      </c>
      <c r="H47" s="89">
        <v>8.32</v>
      </c>
      <c r="I47" s="90">
        <v>17.2</v>
      </c>
      <c r="J47" s="89">
        <v>157.6</v>
      </c>
      <c r="K47" s="83">
        <v>42</v>
      </c>
    </row>
    <row r="48" spans="1:11" ht="15">
      <c r="A48" s="24"/>
      <c r="B48" s="16"/>
      <c r="C48" s="11"/>
      <c r="D48" s="7" t="s">
        <v>24</v>
      </c>
      <c r="E48" s="109" t="s">
        <v>52</v>
      </c>
      <c r="F48" s="111">
        <v>100</v>
      </c>
      <c r="G48" s="111">
        <v>3</v>
      </c>
      <c r="H48" s="111">
        <v>0</v>
      </c>
      <c r="I48" s="121">
        <v>47.2</v>
      </c>
      <c r="J48" s="111">
        <v>200</v>
      </c>
      <c r="K48" s="6">
        <v>338</v>
      </c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15.98</v>
      </c>
      <c r="H51" s="20">
        <f t="shared" ref="H51" si="16">SUM(H44:H50)</f>
        <v>16.899999999999999</v>
      </c>
      <c r="I51" s="20">
        <f t="shared" ref="I51" si="17">SUM(I44:I50)</f>
        <v>128.4</v>
      </c>
      <c r="J51" s="20">
        <f t="shared" ref="J51" si="18">SUM(J44:J50)</f>
        <v>723.8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115" t="s">
        <v>42</v>
      </c>
      <c r="F52" s="116">
        <v>60</v>
      </c>
      <c r="G52" s="116">
        <v>0.82</v>
      </c>
      <c r="H52" s="116">
        <v>3.71</v>
      </c>
      <c r="I52" s="117">
        <v>5.0599999999999996</v>
      </c>
      <c r="J52" s="116">
        <v>56.88</v>
      </c>
      <c r="K52" s="119">
        <v>377</v>
      </c>
    </row>
    <row r="53" spans="1:11" ht="15">
      <c r="A53" s="24"/>
      <c r="B53" s="16"/>
      <c r="C53" s="11"/>
      <c r="D53" s="7" t="s">
        <v>27</v>
      </c>
      <c r="E53" s="109" t="s">
        <v>54</v>
      </c>
      <c r="F53" s="111">
        <v>210</v>
      </c>
      <c r="G53" s="111">
        <v>7.79</v>
      </c>
      <c r="H53" s="111">
        <v>8.5</v>
      </c>
      <c r="I53" s="113">
        <v>15.03</v>
      </c>
      <c r="J53" s="118">
        <v>167.87</v>
      </c>
      <c r="K53" s="6" t="s">
        <v>56</v>
      </c>
    </row>
    <row r="54" spans="1:11" ht="15">
      <c r="A54" s="24"/>
      <c r="B54" s="16"/>
      <c r="C54" s="11"/>
      <c r="D54" s="7" t="s">
        <v>28</v>
      </c>
      <c r="E54" s="109" t="s">
        <v>72</v>
      </c>
      <c r="F54" s="111">
        <v>90</v>
      </c>
      <c r="G54" s="111">
        <v>15.9</v>
      </c>
      <c r="H54" s="111">
        <v>12.82</v>
      </c>
      <c r="I54" s="113">
        <v>4.08</v>
      </c>
      <c r="J54" s="111">
        <v>194.9</v>
      </c>
      <c r="K54" s="6">
        <v>277</v>
      </c>
    </row>
    <row r="55" spans="1:11" ht="15">
      <c r="A55" s="24"/>
      <c r="B55" s="16"/>
      <c r="C55" s="11"/>
      <c r="D55" s="7" t="s">
        <v>29</v>
      </c>
      <c r="E55" s="109" t="s">
        <v>49</v>
      </c>
      <c r="F55" s="111">
        <v>150</v>
      </c>
      <c r="G55" s="111">
        <v>7.46</v>
      </c>
      <c r="H55" s="111">
        <v>5.61</v>
      </c>
      <c r="I55" s="113">
        <v>35.840000000000003</v>
      </c>
      <c r="J55" s="111">
        <v>230.45</v>
      </c>
      <c r="K55" s="6">
        <v>679</v>
      </c>
    </row>
    <row r="56" spans="1:11" ht="15">
      <c r="A56" s="24"/>
      <c r="B56" s="16"/>
      <c r="C56" s="11"/>
      <c r="D56" s="7" t="s">
        <v>30</v>
      </c>
      <c r="E56" s="120" t="s">
        <v>73</v>
      </c>
      <c r="F56" s="121">
        <v>200</v>
      </c>
      <c r="G56" s="121">
        <v>0.04</v>
      </c>
      <c r="H56" s="121">
        <v>0</v>
      </c>
      <c r="I56" s="122">
        <v>24.76</v>
      </c>
      <c r="J56" s="121">
        <v>94.2</v>
      </c>
      <c r="K56" s="123">
        <v>868</v>
      </c>
    </row>
    <row r="57" spans="1:11" ht="15">
      <c r="A57" s="24"/>
      <c r="B57" s="16"/>
      <c r="C57" s="11"/>
      <c r="D57" s="7" t="s">
        <v>31</v>
      </c>
      <c r="E57" s="109" t="s">
        <v>39</v>
      </c>
      <c r="F57" s="111">
        <v>30</v>
      </c>
      <c r="G57" s="111">
        <v>2.46</v>
      </c>
      <c r="H57" s="111">
        <v>0.42</v>
      </c>
      <c r="I57" s="113">
        <v>0.39</v>
      </c>
      <c r="J57" s="111">
        <v>58.5</v>
      </c>
      <c r="K57" s="6">
        <v>878</v>
      </c>
    </row>
    <row r="58" spans="1:11" ht="15">
      <c r="A58" s="24"/>
      <c r="B58" s="16"/>
      <c r="C58" s="11"/>
      <c r="D58" s="7" t="s">
        <v>32</v>
      </c>
      <c r="E58" s="109" t="s">
        <v>40</v>
      </c>
      <c r="F58" s="111">
        <v>30</v>
      </c>
      <c r="G58" s="111">
        <v>1.98</v>
      </c>
      <c r="H58" s="111">
        <v>0.36</v>
      </c>
      <c r="I58" s="113">
        <v>0.36</v>
      </c>
      <c r="J58" s="111">
        <v>54.3</v>
      </c>
      <c r="K58" s="6">
        <v>879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36.449999999999996</v>
      </c>
      <c r="H61" s="20">
        <f t="shared" ref="H61" si="20">SUM(H52:H60)</f>
        <v>31.42</v>
      </c>
      <c r="I61" s="20">
        <f t="shared" ref="I61" si="21">SUM(I52:I60)</f>
        <v>85.52000000000001</v>
      </c>
      <c r="J61" s="20">
        <f t="shared" ref="J61" si="22">SUM(J52:J60)</f>
        <v>857.09999999999991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129" t="s">
        <v>4</v>
      </c>
      <c r="D62" s="130"/>
      <c r="E62" s="32"/>
      <c r="F62" s="33">
        <f>F51+F61</f>
        <v>1320</v>
      </c>
      <c r="G62" s="33">
        <f t="shared" ref="G62" si="23">G51+G61</f>
        <v>52.429999999999993</v>
      </c>
      <c r="H62" s="33">
        <f t="shared" ref="H62" si="24">H51+H61</f>
        <v>48.32</v>
      </c>
      <c r="I62" s="33">
        <f t="shared" ref="I62" si="25">I51+I61</f>
        <v>213.92000000000002</v>
      </c>
      <c r="J62" s="33">
        <f t="shared" ref="J62" si="26">J51+J61</f>
        <v>1580.8999999999999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104" t="s">
        <v>74</v>
      </c>
      <c r="F63" s="105">
        <v>200</v>
      </c>
      <c r="G63" s="105">
        <v>5.8</v>
      </c>
      <c r="H63" s="105">
        <v>5.48</v>
      </c>
      <c r="I63" s="106">
        <v>18.75</v>
      </c>
      <c r="J63" s="105">
        <v>146.80000000000001</v>
      </c>
      <c r="K63" s="107">
        <v>94</v>
      </c>
    </row>
    <row r="64" spans="1:11" ht="1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5">
      <c r="A65" s="24"/>
      <c r="B65" s="16"/>
      <c r="C65" s="11"/>
      <c r="D65" s="7" t="s">
        <v>22</v>
      </c>
      <c r="E65" s="109" t="s">
        <v>50</v>
      </c>
      <c r="F65" s="111">
        <v>200</v>
      </c>
      <c r="G65" s="111">
        <v>3.52</v>
      </c>
      <c r="H65" s="111">
        <v>3.72</v>
      </c>
      <c r="I65" s="111">
        <v>25.49</v>
      </c>
      <c r="J65" s="111">
        <v>145.19999999999999</v>
      </c>
      <c r="K65" s="6">
        <v>382</v>
      </c>
    </row>
    <row r="66" spans="1:11" ht="15">
      <c r="A66" s="24"/>
      <c r="B66" s="16"/>
      <c r="C66" s="11"/>
      <c r="D66" s="7" t="s">
        <v>23</v>
      </c>
      <c r="E66" s="109" t="s">
        <v>51</v>
      </c>
      <c r="F66" s="111">
        <v>40</v>
      </c>
      <c r="G66" s="111">
        <v>2.4</v>
      </c>
      <c r="H66" s="111">
        <v>8.6</v>
      </c>
      <c r="I66" s="113">
        <v>14.6</v>
      </c>
      <c r="J66" s="111">
        <v>146</v>
      </c>
      <c r="K66" s="6">
        <v>1</v>
      </c>
    </row>
    <row r="67" spans="1:11" ht="15">
      <c r="A67" s="24"/>
      <c r="B67" s="16"/>
      <c r="C67" s="11"/>
      <c r="D67" s="7" t="s">
        <v>24</v>
      </c>
      <c r="E67" s="115" t="s">
        <v>58</v>
      </c>
      <c r="F67" s="116">
        <v>100</v>
      </c>
      <c r="G67" s="116">
        <v>0.1</v>
      </c>
      <c r="H67" s="116">
        <v>0.2</v>
      </c>
      <c r="I67" s="117">
        <v>9</v>
      </c>
      <c r="J67" s="116">
        <v>42</v>
      </c>
      <c r="K67" s="119">
        <v>338</v>
      </c>
    </row>
    <row r="68" spans="1:11" ht="15">
      <c r="A68" s="24"/>
      <c r="B68" s="16"/>
      <c r="C68" s="11"/>
      <c r="D68" s="7" t="s">
        <v>57</v>
      </c>
      <c r="E68" s="115"/>
      <c r="F68" s="116"/>
      <c r="G68" s="116"/>
      <c r="H68" s="116"/>
      <c r="I68" s="117"/>
      <c r="J68" s="116"/>
      <c r="K68" s="119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4"/>
      <c r="B70" s="16"/>
      <c r="C70" s="11"/>
      <c r="D70" s="6"/>
      <c r="E70" s="40"/>
      <c r="F70" s="41"/>
      <c r="G70" s="41"/>
      <c r="H70" s="41"/>
      <c r="I70" s="41"/>
      <c r="J70" s="41"/>
      <c r="K70" s="42"/>
    </row>
    <row r="71" spans="1:11" ht="15">
      <c r="A71" s="25"/>
      <c r="B71" s="18"/>
      <c r="C71" s="8"/>
      <c r="D71" s="19" t="s">
        <v>33</v>
      </c>
      <c r="E71" s="9"/>
      <c r="F71" s="20">
        <f>SUM(F63:F70)</f>
        <v>540</v>
      </c>
      <c r="G71" s="20">
        <f t="shared" ref="G71" si="27">SUM(G63:G70)</f>
        <v>11.82</v>
      </c>
      <c r="H71" s="20">
        <f t="shared" ref="H71" si="28">SUM(H63:H70)</f>
        <v>18</v>
      </c>
      <c r="I71" s="20">
        <f t="shared" ref="I71" si="29">SUM(I63:I70)</f>
        <v>67.84</v>
      </c>
      <c r="J71" s="20">
        <f t="shared" ref="J71" si="30">SUM(J63:J70)</f>
        <v>480</v>
      </c>
      <c r="K71" s="26"/>
    </row>
    <row r="72" spans="1:11" ht="15">
      <c r="A72" s="27">
        <f>A63</f>
        <v>1</v>
      </c>
      <c r="B72" s="14">
        <f>B63</f>
        <v>4</v>
      </c>
      <c r="C72" s="10" t="s">
        <v>25</v>
      </c>
      <c r="D72" s="7" t="s">
        <v>26</v>
      </c>
      <c r="E72" s="115" t="s">
        <v>75</v>
      </c>
      <c r="F72" s="116">
        <v>60</v>
      </c>
      <c r="G72" s="116">
        <v>0.46</v>
      </c>
      <c r="H72" s="116">
        <v>3.65</v>
      </c>
      <c r="I72" s="117">
        <v>1.43</v>
      </c>
      <c r="J72" s="116">
        <v>40.380000000000003</v>
      </c>
      <c r="K72" s="119">
        <v>13</v>
      </c>
    </row>
    <row r="73" spans="1:11" ht="15">
      <c r="A73" s="24"/>
      <c r="B73" s="16"/>
      <c r="C73" s="11"/>
      <c r="D73" s="7" t="s">
        <v>27</v>
      </c>
      <c r="E73" s="109" t="s">
        <v>69</v>
      </c>
      <c r="F73" s="111">
        <v>200</v>
      </c>
      <c r="G73" s="111">
        <v>1.58</v>
      </c>
      <c r="H73" s="111">
        <v>2.19</v>
      </c>
      <c r="I73" s="113">
        <v>11.06</v>
      </c>
      <c r="J73" s="118">
        <v>72.599999999999994</v>
      </c>
      <c r="K73" s="6">
        <v>204</v>
      </c>
    </row>
    <row r="74" spans="1:11" ht="15">
      <c r="A74" s="24"/>
      <c r="B74" s="16"/>
      <c r="C74" s="11"/>
      <c r="D74" s="7" t="s">
        <v>28</v>
      </c>
      <c r="E74" s="109" t="s">
        <v>76</v>
      </c>
      <c r="F74" s="111">
        <v>90</v>
      </c>
      <c r="G74" s="111">
        <v>5.37</v>
      </c>
      <c r="H74" s="111">
        <v>7.26</v>
      </c>
      <c r="I74" s="113">
        <v>8.3800000000000008</v>
      </c>
      <c r="J74" s="111">
        <v>125.44</v>
      </c>
      <c r="K74" s="6">
        <v>286</v>
      </c>
    </row>
    <row r="75" spans="1:11" ht="15">
      <c r="A75" s="24"/>
      <c r="B75" s="16"/>
      <c r="C75" s="11"/>
      <c r="D75" s="7" t="s">
        <v>29</v>
      </c>
      <c r="E75" s="109" t="s">
        <v>49</v>
      </c>
      <c r="F75" s="111">
        <v>150</v>
      </c>
      <c r="G75" s="111">
        <v>7.46</v>
      </c>
      <c r="H75" s="111">
        <v>5.61</v>
      </c>
      <c r="I75" s="113">
        <v>35.840000000000003</v>
      </c>
      <c r="J75" s="111">
        <v>230.45</v>
      </c>
      <c r="K75" s="6">
        <v>679</v>
      </c>
    </row>
    <row r="76" spans="1:11" ht="15">
      <c r="A76" s="24"/>
      <c r="B76" s="16"/>
      <c r="C76" s="11"/>
      <c r="D76" s="7" t="s">
        <v>30</v>
      </c>
      <c r="E76" s="120" t="s">
        <v>47</v>
      </c>
      <c r="F76" s="121">
        <v>200</v>
      </c>
      <c r="G76" s="121">
        <v>0.04</v>
      </c>
      <c r="H76" s="121">
        <v>0</v>
      </c>
      <c r="I76" s="122">
        <v>24.76</v>
      </c>
      <c r="J76" s="121">
        <v>94.2</v>
      </c>
      <c r="K76" s="123">
        <v>868</v>
      </c>
    </row>
    <row r="77" spans="1:11" ht="15">
      <c r="A77" s="24"/>
      <c r="B77" s="16"/>
      <c r="C77" s="11"/>
      <c r="D77" s="7" t="s">
        <v>31</v>
      </c>
      <c r="E77" s="109" t="s">
        <v>39</v>
      </c>
      <c r="F77" s="111">
        <v>30</v>
      </c>
      <c r="G77" s="111">
        <v>2.46</v>
      </c>
      <c r="H77" s="111">
        <v>0.42</v>
      </c>
      <c r="I77" s="113">
        <v>0.39</v>
      </c>
      <c r="J77" s="111">
        <v>58.5</v>
      </c>
      <c r="K77" s="6">
        <v>878</v>
      </c>
    </row>
    <row r="78" spans="1:11" ht="15">
      <c r="A78" s="24"/>
      <c r="B78" s="16"/>
      <c r="C78" s="11"/>
      <c r="D78" s="7" t="s">
        <v>32</v>
      </c>
      <c r="E78" s="109" t="s">
        <v>40</v>
      </c>
      <c r="F78" s="111">
        <v>30</v>
      </c>
      <c r="G78" s="111">
        <v>1.98</v>
      </c>
      <c r="H78" s="111">
        <v>0.36</v>
      </c>
      <c r="I78" s="113">
        <v>0.36</v>
      </c>
      <c r="J78" s="111">
        <v>54.3</v>
      </c>
      <c r="K78" s="6">
        <v>879</v>
      </c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</row>
    <row r="81" spans="1:11" ht="15">
      <c r="A81" s="25"/>
      <c r="B81" s="18"/>
      <c r="C81" s="8"/>
      <c r="D81" s="19" t="s">
        <v>33</v>
      </c>
      <c r="E81" s="12"/>
      <c r="F81" s="20">
        <f>SUM(F72:F80)</f>
        <v>760</v>
      </c>
      <c r="G81" s="20">
        <f t="shared" ref="G81" si="31">SUM(G72:G80)</f>
        <v>19.350000000000001</v>
      </c>
      <c r="H81" s="20">
        <f t="shared" ref="H81" si="32">SUM(H72:H80)</f>
        <v>19.490000000000002</v>
      </c>
      <c r="I81" s="20">
        <f t="shared" ref="I81" si="33">SUM(I72:I80)</f>
        <v>82.220000000000013</v>
      </c>
      <c r="J81" s="20">
        <f t="shared" ref="J81" si="34">SUM(J72:J80)</f>
        <v>675.87</v>
      </c>
      <c r="K81" s="26"/>
    </row>
    <row r="82" spans="1:11" ht="15.75" customHeight="1" thickBot="1">
      <c r="A82" s="30">
        <f>A63</f>
        <v>1</v>
      </c>
      <c r="B82" s="31">
        <f>B63</f>
        <v>4</v>
      </c>
      <c r="C82" s="129" t="s">
        <v>4</v>
      </c>
      <c r="D82" s="130"/>
      <c r="E82" s="32"/>
      <c r="F82" s="33">
        <f>F71+F81</f>
        <v>1300</v>
      </c>
      <c r="G82" s="33">
        <f t="shared" ref="G82" si="35">G71+G81</f>
        <v>31.17</v>
      </c>
      <c r="H82" s="33">
        <f t="shared" ref="H82" si="36">H71+H81</f>
        <v>37.49</v>
      </c>
      <c r="I82" s="33">
        <f t="shared" ref="I82" si="37">I71+I81</f>
        <v>150.06</v>
      </c>
      <c r="J82" s="33">
        <f t="shared" ref="J82" si="38">J71+J81</f>
        <v>1155.8699999999999</v>
      </c>
      <c r="K82" s="33"/>
    </row>
    <row r="83" spans="1:11" ht="15">
      <c r="A83" s="21">
        <v>1</v>
      </c>
      <c r="B83" s="22">
        <v>5</v>
      </c>
      <c r="C83" s="23" t="s">
        <v>20</v>
      </c>
      <c r="D83" s="5" t="s">
        <v>21</v>
      </c>
      <c r="E83" s="104" t="s">
        <v>53</v>
      </c>
      <c r="F83" s="105">
        <v>200</v>
      </c>
      <c r="G83" s="105">
        <v>5.07</v>
      </c>
      <c r="H83" s="105">
        <v>9.4</v>
      </c>
      <c r="I83" s="106">
        <v>29.2</v>
      </c>
      <c r="J83" s="105">
        <v>225.3</v>
      </c>
      <c r="K83" s="107">
        <v>272</v>
      </c>
    </row>
    <row r="84" spans="1:11" ht="15">
      <c r="A84" s="24"/>
      <c r="B84" s="16"/>
      <c r="C84" s="11"/>
      <c r="D84" s="6"/>
      <c r="E84" s="40"/>
      <c r="F84" s="41"/>
      <c r="G84" s="41"/>
      <c r="H84" s="41"/>
      <c r="I84" s="41"/>
      <c r="J84" s="41"/>
      <c r="K84" s="42"/>
    </row>
    <row r="85" spans="1:11" ht="15.75" thickBot="1">
      <c r="A85" s="24"/>
      <c r="B85" s="16"/>
      <c r="C85" s="11"/>
      <c r="D85" s="7" t="s">
        <v>22</v>
      </c>
      <c r="E85" s="108" t="s">
        <v>78</v>
      </c>
      <c r="F85" s="110">
        <v>200</v>
      </c>
      <c r="G85" s="110">
        <v>4.51</v>
      </c>
      <c r="H85" s="110">
        <v>1.1399999999999999</v>
      </c>
      <c r="I85" s="112">
        <v>7.71</v>
      </c>
      <c r="J85" s="110">
        <v>112.55</v>
      </c>
      <c r="K85" s="114">
        <v>377</v>
      </c>
    </row>
    <row r="86" spans="1:11" ht="15">
      <c r="A86" s="24"/>
      <c r="B86" s="16"/>
      <c r="C86" s="11"/>
      <c r="D86" s="7" t="s">
        <v>23</v>
      </c>
      <c r="E86" s="109" t="s">
        <v>51</v>
      </c>
      <c r="F86" s="111">
        <v>40</v>
      </c>
      <c r="G86" s="111">
        <v>2.4</v>
      </c>
      <c r="H86" s="111">
        <v>8.6</v>
      </c>
      <c r="I86" s="113">
        <v>14.6</v>
      </c>
      <c r="J86" s="111">
        <v>146</v>
      </c>
      <c r="K86" s="6">
        <v>1</v>
      </c>
    </row>
    <row r="87" spans="1:11" ht="15">
      <c r="A87" s="24"/>
      <c r="B87" s="16"/>
      <c r="C87" s="11"/>
      <c r="D87" s="7" t="s">
        <v>57</v>
      </c>
      <c r="E87" s="120"/>
      <c r="F87" s="121"/>
      <c r="G87" s="121"/>
      <c r="H87" s="121"/>
      <c r="I87" s="122"/>
      <c r="J87" s="121"/>
      <c r="K87" s="123"/>
    </row>
    <row r="88" spans="1:11" ht="15.75" thickBot="1">
      <c r="A88" s="24"/>
      <c r="B88" s="16"/>
      <c r="C88" s="11"/>
      <c r="D88" s="7" t="s">
        <v>24</v>
      </c>
      <c r="E88" s="120" t="s">
        <v>77</v>
      </c>
      <c r="F88" s="121">
        <v>100</v>
      </c>
      <c r="G88" s="110">
        <v>1.5</v>
      </c>
      <c r="H88" s="110">
        <v>0.5</v>
      </c>
      <c r="I88" s="112">
        <v>21</v>
      </c>
      <c r="J88" s="110">
        <v>96</v>
      </c>
      <c r="K88" s="123">
        <v>338</v>
      </c>
    </row>
    <row r="89" spans="1:11" ht="15">
      <c r="A89" s="24"/>
      <c r="B89" s="16"/>
      <c r="C89" s="11"/>
      <c r="D89" s="6"/>
      <c r="E89" s="40"/>
      <c r="F89" s="41"/>
      <c r="G89" s="41"/>
      <c r="H89" s="41"/>
      <c r="I89" s="41"/>
      <c r="J89" s="41"/>
      <c r="K89" s="42"/>
    </row>
    <row r="90" spans="1:11" ht="15">
      <c r="A90" s="24"/>
      <c r="B90" s="16"/>
      <c r="C90" s="11"/>
      <c r="D90" s="6"/>
      <c r="E90" s="40"/>
      <c r="F90" s="41"/>
      <c r="G90" s="41"/>
      <c r="H90" s="41"/>
      <c r="I90" s="41"/>
      <c r="J90" s="41"/>
      <c r="K90" s="42"/>
    </row>
    <row r="91" spans="1:11" ht="15">
      <c r="A91" s="25"/>
      <c r="B91" s="18"/>
      <c r="C91" s="8"/>
      <c r="D91" s="19" t="s">
        <v>33</v>
      </c>
      <c r="E91" s="9"/>
      <c r="F91" s="20">
        <f>SUM(F83:F90)</f>
        <v>540</v>
      </c>
      <c r="G91" s="20">
        <f t="shared" ref="G91" si="39">SUM(G83:G90)</f>
        <v>13.48</v>
      </c>
      <c r="H91" s="20">
        <f t="shared" ref="H91" si="40">SUM(H83:H90)</f>
        <v>19.64</v>
      </c>
      <c r="I91" s="20">
        <f t="shared" ref="I91" si="41">SUM(I83:I90)</f>
        <v>72.509999999999991</v>
      </c>
      <c r="J91" s="20">
        <f t="shared" ref="J91" si="42">SUM(J83:J90)</f>
        <v>579.85</v>
      </c>
      <c r="K91" s="26"/>
    </row>
    <row r="92" spans="1:11" ht="15">
      <c r="A92" s="27">
        <f>A83</f>
        <v>1</v>
      </c>
      <c r="B92" s="14">
        <f>B83</f>
        <v>5</v>
      </c>
      <c r="C92" s="10" t="s">
        <v>25</v>
      </c>
      <c r="D92" s="7" t="s">
        <v>26</v>
      </c>
      <c r="E92" s="115" t="s">
        <v>79</v>
      </c>
      <c r="F92" s="116">
        <v>60</v>
      </c>
      <c r="G92" s="116">
        <v>0.95</v>
      </c>
      <c r="H92" s="116">
        <v>3</v>
      </c>
      <c r="I92" s="117">
        <v>4.5999999999999996</v>
      </c>
      <c r="J92" s="116">
        <v>49.9</v>
      </c>
      <c r="K92" s="119">
        <v>81</v>
      </c>
    </row>
    <row r="93" spans="1:11" ht="15">
      <c r="A93" s="24"/>
      <c r="B93" s="16"/>
      <c r="C93" s="11"/>
      <c r="D93" s="7" t="s">
        <v>27</v>
      </c>
      <c r="E93" s="109" t="s">
        <v>45</v>
      </c>
      <c r="F93" s="111">
        <v>200</v>
      </c>
      <c r="G93" s="111">
        <v>1.58</v>
      </c>
      <c r="H93" s="111">
        <v>2.19</v>
      </c>
      <c r="I93" s="113">
        <v>11.06</v>
      </c>
      <c r="J93" s="118">
        <v>72.599999999999994</v>
      </c>
      <c r="K93" s="6">
        <v>204</v>
      </c>
    </row>
    <row r="94" spans="1:11" ht="15">
      <c r="A94" s="24"/>
      <c r="B94" s="16"/>
      <c r="C94" s="11"/>
      <c r="D94" s="7" t="s">
        <v>28</v>
      </c>
      <c r="E94" s="109" t="s">
        <v>55</v>
      </c>
      <c r="F94" s="111">
        <v>100</v>
      </c>
      <c r="G94" s="111">
        <v>7.65</v>
      </c>
      <c r="H94" s="111">
        <v>1.01</v>
      </c>
      <c r="I94" s="113">
        <v>3.18</v>
      </c>
      <c r="J94" s="111">
        <v>52.5</v>
      </c>
      <c r="K94" s="6">
        <v>244</v>
      </c>
    </row>
    <row r="95" spans="1:11" ht="15">
      <c r="A95" s="24"/>
      <c r="B95" s="16"/>
      <c r="C95" s="11"/>
      <c r="D95" s="7" t="s">
        <v>29</v>
      </c>
      <c r="E95" s="109" t="s">
        <v>46</v>
      </c>
      <c r="F95" s="111">
        <v>180</v>
      </c>
      <c r="G95" s="111">
        <v>6.62</v>
      </c>
      <c r="H95" s="111">
        <v>5.42</v>
      </c>
      <c r="I95" s="113">
        <v>31.73</v>
      </c>
      <c r="J95" s="111">
        <v>202.14</v>
      </c>
      <c r="K95" s="6">
        <v>859</v>
      </c>
    </row>
    <row r="96" spans="1:11" ht="15.75" thickBot="1">
      <c r="A96" s="24"/>
      <c r="B96" s="16"/>
      <c r="C96" s="11"/>
      <c r="D96" s="7" t="s">
        <v>30</v>
      </c>
      <c r="E96" s="108" t="s">
        <v>44</v>
      </c>
      <c r="F96" s="110">
        <v>200</v>
      </c>
      <c r="G96" s="110">
        <v>4.51</v>
      </c>
      <c r="H96" s="110">
        <v>1.1399999999999999</v>
      </c>
      <c r="I96" s="112">
        <v>7.71</v>
      </c>
      <c r="J96" s="110">
        <v>112.55</v>
      </c>
      <c r="K96" s="114">
        <v>377</v>
      </c>
    </row>
    <row r="97" spans="1:11" ht="15">
      <c r="A97" s="24"/>
      <c r="B97" s="16"/>
      <c r="C97" s="11"/>
      <c r="D97" s="7" t="s">
        <v>31</v>
      </c>
      <c r="E97" s="109" t="s">
        <v>39</v>
      </c>
      <c r="F97" s="111">
        <v>30</v>
      </c>
      <c r="G97" s="111">
        <v>2.46</v>
      </c>
      <c r="H97" s="111">
        <v>0.42</v>
      </c>
      <c r="I97" s="113">
        <v>0.39</v>
      </c>
      <c r="J97" s="111">
        <v>58.5</v>
      </c>
      <c r="K97" s="6">
        <v>878</v>
      </c>
    </row>
    <row r="98" spans="1:11" ht="15">
      <c r="A98" s="24"/>
      <c r="B98" s="16"/>
      <c r="C98" s="11"/>
      <c r="D98" s="7" t="s">
        <v>32</v>
      </c>
      <c r="E98" s="109" t="s">
        <v>40</v>
      </c>
      <c r="F98" s="111">
        <v>30</v>
      </c>
      <c r="G98" s="111">
        <v>1.98</v>
      </c>
      <c r="H98" s="111">
        <v>0.36</v>
      </c>
      <c r="I98" s="113">
        <v>0.36</v>
      </c>
      <c r="J98" s="111">
        <v>54.3</v>
      </c>
      <c r="K98" s="6">
        <v>879</v>
      </c>
    </row>
    <row r="99" spans="1:11" ht="15">
      <c r="A99" s="24"/>
      <c r="B99" s="16"/>
      <c r="C99" s="11"/>
      <c r="D99" s="6"/>
      <c r="E99" s="40"/>
      <c r="F99" s="41"/>
      <c r="G99" s="41"/>
      <c r="H99" s="41"/>
      <c r="I99" s="41"/>
      <c r="J99" s="41"/>
      <c r="K99" s="42"/>
    </row>
    <row r="100" spans="1:11" ht="15">
      <c r="A100" s="24"/>
      <c r="B100" s="16"/>
      <c r="C100" s="11"/>
      <c r="D100" s="6"/>
      <c r="E100" s="40"/>
      <c r="F100" s="41"/>
      <c r="G100" s="41"/>
      <c r="H100" s="41"/>
      <c r="I100" s="41"/>
      <c r="J100" s="41"/>
      <c r="K100" s="42"/>
    </row>
    <row r="101" spans="1:11" ht="15">
      <c r="A101" s="25"/>
      <c r="B101" s="18"/>
      <c r="C101" s="8"/>
      <c r="D101" s="19" t="s">
        <v>33</v>
      </c>
      <c r="E101" s="12"/>
      <c r="F101" s="20">
        <f>SUM(F92:F100)</f>
        <v>800</v>
      </c>
      <c r="G101" s="20">
        <f t="shared" ref="G101" si="43">SUM(G92:G100)</f>
        <v>25.750000000000004</v>
      </c>
      <c r="H101" s="20">
        <f t="shared" ref="H101" si="44">SUM(H92:H100)</f>
        <v>13.54</v>
      </c>
      <c r="I101" s="20">
        <f t="shared" ref="I101" si="45">SUM(I92:I100)</f>
        <v>59.03</v>
      </c>
      <c r="J101" s="20">
        <f t="shared" ref="J101" si="46">SUM(J92:J100)</f>
        <v>602.49</v>
      </c>
      <c r="K101" s="26"/>
    </row>
    <row r="102" spans="1:11" ht="15.75" customHeight="1" thickBot="1">
      <c r="A102" s="30">
        <f>A83</f>
        <v>1</v>
      </c>
      <c r="B102" s="31">
        <f>B83</f>
        <v>5</v>
      </c>
      <c r="C102" s="129" t="s">
        <v>4</v>
      </c>
      <c r="D102" s="130"/>
      <c r="E102" s="32"/>
      <c r="F102" s="33">
        <f>F91+F101</f>
        <v>1340</v>
      </c>
      <c r="G102" s="33">
        <f t="shared" ref="G102" si="47">G91+G101</f>
        <v>39.230000000000004</v>
      </c>
      <c r="H102" s="33">
        <f t="shared" ref="H102" si="48">H91+H101</f>
        <v>33.18</v>
      </c>
      <c r="I102" s="33">
        <f t="shared" ref="I102" si="49">I91+I101</f>
        <v>131.54</v>
      </c>
      <c r="J102" s="33">
        <f t="shared" ref="J102" si="50">J91+J101</f>
        <v>1182.3400000000001</v>
      </c>
      <c r="K102" s="33"/>
    </row>
    <row r="103" spans="1:11" ht="15.75" thickBot="1">
      <c r="A103" s="21">
        <v>2</v>
      </c>
      <c r="B103" s="22">
        <v>1</v>
      </c>
      <c r="C103" s="23" t="s">
        <v>20</v>
      </c>
      <c r="D103" s="5" t="s">
        <v>21</v>
      </c>
      <c r="E103" s="96" t="s">
        <v>36</v>
      </c>
      <c r="F103" s="87">
        <v>150</v>
      </c>
      <c r="G103" s="87">
        <v>4.68</v>
      </c>
      <c r="H103" s="87">
        <v>4.58</v>
      </c>
      <c r="I103" s="88">
        <v>14.78</v>
      </c>
      <c r="J103" s="87">
        <v>118.98</v>
      </c>
      <c r="K103" s="85">
        <v>390</v>
      </c>
    </row>
    <row r="104" spans="1:11" ht="15">
      <c r="A104" s="24"/>
      <c r="B104" s="16"/>
      <c r="C104" s="11"/>
      <c r="D104" s="5" t="s">
        <v>21</v>
      </c>
      <c r="E104" s="97" t="s">
        <v>62</v>
      </c>
      <c r="F104" s="89">
        <v>50</v>
      </c>
      <c r="G104" s="89">
        <v>3.38</v>
      </c>
      <c r="H104" s="89">
        <v>8.32</v>
      </c>
      <c r="I104" s="90">
        <v>17.2</v>
      </c>
      <c r="J104" s="89">
        <v>157.6</v>
      </c>
      <c r="K104" s="83">
        <v>42</v>
      </c>
    </row>
    <row r="105" spans="1:11" ht="15.75" thickBot="1">
      <c r="A105" s="24"/>
      <c r="B105" s="16"/>
      <c r="C105" s="11"/>
      <c r="D105" s="7" t="s">
        <v>30</v>
      </c>
      <c r="E105" s="98" t="s">
        <v>63</v>
      </c>
      <c r="F105" s="91">
        <v>200</v>
      </c>
      <c r="G105" s="91">
        <v>1</v>
      </c>
      <c r="H105" s="91">
        <v>0.2</v>
      </c>
      <c r="I105" s="92">
        <v>19.8</v>
      </c>
      <c r="J105" s="91">
        <v>86</v>
      </c>
      <c r="K105" s="86">
        <v>442</v>
      </c>
    </row>
    <row r="106" spans="1:11" ht="15">
      <c r="A106" s="24"/>
      <c r="B106" s="16"/>
      <c r="C106" s="11"/>
      <c r="D106" s="7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7" t="s">
        <v>24</v>
      </c>
      <c r="E107" s="101" t="s">
        <v>37</v>
      </c>
      <c r="F107" s="102">
        <v>100</v>
      </c>
      <c r="G107" s="102">
        <v>1.5</v>
      </c>
      <c r="H107" s="102">
        <v>0.5</v>
      </c>
      <c r="I107" s="103">
        <v>21</v>
      </c>
      <c r="J107" s="102">
        <v>96</v>
      </c>
      <c r="K107" s="100">
        <v>368</v>
      </c>
    </row>
    <row r="108" spans="1:11" ht="15">
      <c r="A108" s="24"/>
      <c r="B108" s="16"/>
      <c r="C108" s="11"/>
      <c r="D108" s="6"/>
      <c r="E108" s="40"/>
      <c r="F108" s="41"/>
      <c r="G108" s="41"/>
      <c r="H108" s="41"/>
      <c r="I108" s="41"/>
      <c r="J108" s="41"/>
      <c r="K108" s="42"/>
    </row>
    <row r="109" spans="1:11" ht="15">
      <c r="A109" s="24"/>
      <c r="B109" s="16"/>
      <c r="C109" s="11"/>
      <c r="D109" s="6"/>
      <c r="E109" s="40"/>
      <c r="F109" s="41"/>
      <c r="G109" s="41"/>
      <c r="H109" s="41"/>
      <c r="I109" s="41"/>
      <c r="J109" s="41"/>
      <c r="K109" s="42"/>
    </row>
    <row r="110" spans="1:11" ht="15">
      <c r="A110" s="25"/>
      <c r="B110" s="18"/>
      <c r="C110" s="8"/>
      <c r="D110" s="19" t="s">
        <v>33</v>
      </c>
      <c r="E110" s="9"/>
      <c r="F110" s="20">
        <f>SUM(F103:F109)</f>
        <v>500</v>
      </c>
      <c r="G110" s="20">
        <f t="shared" ref="G110:J110" si="51">SUM(G103:G109)</f>
        <v>10.559999999999999</v>
      </c>
      <c r="H110" s="20">
        <f t="shared" si="51"/>
        <v>13.6</v>
      </c>
      <c r="I110" s="20">
        <f t="shared" si="51"/>
        <v>72.78</v>
      </c>
      <c r="J110" s="20">
        <f t="shared" si="51"/>
        <v>458.58</v>
      </c>
      <c r="K110" s="26"/>
    </row>
    <row r="111" spans="1:11" ht="15">
      <c r="A111" s="27">
        <f>A103</f>
        <v>2</v>
      </c>
      <c r="B111" s="14">
        <f>B103</f>
        <v>1</v>
      </c>
      <c r="C111" s="10" t="s">
        <v>25</v>
      </c>
      <c r="D111" s="7" t="s">
        <v>26</v>
      </c>
      <c r="E111" s="99" t="s">
        <v>68</v>
      </c>
      <c r="F111" s="93">
        <v>60</v>
      </c>
      <c r="G111" s="93">
        <v>1.1299999999999999</v>
      </c>
      <c r="H111" s="93">
        <v>6.18</v>
      </c>
      <c r="I111" s="94">
        <v>4.72</v>
      </c>
      <c r="J111" s="93">
        <v>79.099999999999994</v>
      </c>
      <c r="K111" s="84">
        <v>12</v>
      </c>
    </row>
    <row r="112" spans="1:11" ht="15">
      <c r="A112" s="24"/>
      <c r="B112" s="16"/>
      <c r="C112" s="11"/>
      <c r="D112" s="7" t="s">
        <v>27</v>
      </c>
      <c r="E112" s="97" t="s">
        <v>64</v>
      </c>
      <c r="F112" s="89">
        <v>200</v>
      </c>
      <c r="G112" s="89">
        <v>5.49</v>
      </c>
      <c r="H112" s="89">
        <v>5.28</v>
      </c>
      <c r="I112" s="90">
        <v>16.329999999999998</v>
      </c>
      <c r="J112" s="95">
        <v>134.75</v>
      </c>
      <c r="K112" s="83">
        <v>36</v>
      </c>
    </row>
    <row r="113" spans="1:11" ht="15">
      <c r="A113" s="24"/>
      <c r="B113" s="16"/>
      <c r="C113" s="11"/>
      <c r="D113" s="7" t="s">
        <v>28</v>
      </c>
      <c r="E113" s="97" t="s">
        <v>65</v>
      </c>
      <c r="F113" s="89">
        <v>180</v>
      </c>
      <c r="G113" s="89">
        <v>20.3</v>
      </c>
      <c r="H113" s="89">
        <v>17</v>
      </c>
      <c r="I113" s="90">
        <v>35.69</v>
      </c>
      <c r="J113" s="89">
        <v>377</v>
      </c>
      <c r="K113" s="83">
        <v>304</v>
      </c>
    </row>
    <row r="114" spans="1:11" ht="15">
      <c r="A114" s="24"/>
      <c r="B114" s="16"/>
      <c r="C114" s="11"/>
      <c r="D114" s="7" t="s">
        <v>29</v>
      </c>
      <c r="E114" s="40" t="s">
        <v>66</v>
      </c>
      <c r="F114" s="111">
        <v>180</v>
      </c>
      <c r="G114" s="111">
        <v>6.62</v>
      </c>
      <c r="H114" s="111">
        <v>5.42</v>
      </c>
      <c r="I114" s="113">
        <v>31.73</v>
      </c>
      <c r="J114" s="111">
        <v>202.14</v>
      </c>
      <c r="K114" s="6">
        <v>268</v>
      </c>
    </row>
    <row r="115" spans="1:11" ht="15">
      <c r="A115" s="24"/>
      <c r="B115" s="16"/>
      <c r="C115" s="11"/>
      <c r="D115" s="7" t="s">
        <v>30</v>
      </c>
      <c r="E115" s="97" t="s">
        <v>38</v>
      </c>
      <c r="F115" s="89">
        <v>200</v>
      </c>
      <c r="G115" s="89">
        <v>0.2</v>
      </c>
      <c r="H115" s="89">
        <v>0.2</v>
      </c>
      <c r="I115" s="90">
        <v>22.3</v>
      </c>
      <c r="J115" s="89">
        <v>110</v>
      </c>
      <c r="K115" s="83">
        <v>859</v>
      </c>
    </row>
    <row r="116" spans="1:11" ht="15">
      <c r="A116" s="24"/>
      <c r="B116" s="16"/>
      <c r="C116" s="11"/>
      <c r="D116" s="7" t="s">
        <v>31</v>
      </c>
      <c r="E116" s="97" t="s">
        <v>39</v>
      </c>
      <c r="F116" s="89">
        <v>30</v>
      </c>
      <c r="G116" s="89">
        <v>2.46</v>
      </c>
      <c r="H116" s="89">
        <v>0.42</v>
      </c>
      <c r="I116" s="90">
        <v>0.39</v>
      </c>
      <c r="J116" s="89">
        <v>58.5</v>
      </c>
      <c r="K116" s="83">
        <v>878</v>
      </c>
    </row>
    <row r="117" spans="1:11" ht="15">
      <c r="A117" s="24"/>
      <c r="B117" s="16"/>
      <c r="C117" s="11"/>
      <c r="D117" s="7" t="s">
        <v>32</v>
      </c>
      <c r="E117" s="97" t="s">
        <v>40</v>
      </c>
      <c r="F117" s="89">
        <v>30</v>
      </c>
      <c r="G117" s="89">
        <v>1.98</v>
      </c>
      <c r="H117" s="89">
        <v>0.36</v>
      </c>
      <c r="I117" s="90">
        <v>0.36</v>
      </c>
      <c r="J117" s="89">
        <v>54.3</v>
      </c>
      <c r="K117" s="83">
        <v>879</v>
      </c>
    </row>
    <row r="118" spans="1:11" ht="15">
      <c r="A118" s="24"/>
      <c r="B118" s="16"/>
      <c r="C118" s="11"/>
      <c r="D118" s="6"/>
      <c r="E118" s="40"/>
      <c r="F118" s="41"/>
      <c r="G118" s="41"/>
      <c r="H118" s="41"/>
      <c r="I118" s="41"/>
      <c r="J118" s="41"/>
      <c r="K118" s="42"/>
    </row>
    <row r="119" spans="1:11" ht="15">
      <c r="A119" s="24"/>
      <c r="B119" s="16"/>
      <c r="C119" s="11"/>
      <c r="D119" s="6"/>
      <c r="E119" s="40"/>
      <c r="F119" s="41"/>
      <c r="G119" s="41"/>
      <c r="H119" s="41"/>
      <c r="I119" s="41"/>
      <c r="J119" s="41"/>
      <c r="K119" s="42"/>
    </row>
    <row r="120" spans="1:11" ht="15">
      <c r="A120" s="25"/>
      <c r="B120" s="18"/>
      <c r="C120" s="8"/>
      <c r="D120" s="19" t="s">
        <v>33</v>
      </c>
      <c r="E120" s="12"/>
      <c r="F120" s="20">
        <f>SUM(F111:F119)</f>
        <v>880</v>
      </c>
      <c r="G120" s="20">
        <f t="shared" ref="G120:J120" si="52">SUM(G111:G119)</f>
        <v>38.18</v>
      </c>
      <c r="H120" s="20">
        <f t="shared" si="52"/>
        <v>34.860000000000007</v>
      </c>
      <c r="I120" s="20">
        <f t="shared" si="52"/>
        <v>111.52</v>
      </c>
      <c r="J120" s="20">
        <f t="shared" si="52"/>
        <v>1015.79</v>
      </c>
      <c r="K120" s="26"/>
    </row>
    <row r="121" spans="1:11" ht="15.75" thickBot="1">
      <c r="A121" s="30">
        <f>A103</f>
        <v>2</v>
      </c>
      <c r="B121" s="31">
        <f>B103</f>
        <v>1</v>
      </c>
      <c r="C121" s="129" t="s">
        <v>4</v>
      </c>
      <c r="D121" s="130"/>
      <c r="E121" s="32"/>
      <c r="F121" s="33">
        <f>F110+F120</f>
        <v>1380</v>
      </c>
      <c r="G121" s="33">
        <f t="shared" ref="G121" si="53">G110+G120</f>
        <v>48.739999999999995</v>
      </c>
      <c r="H121" s="33">
        <f t="shared" ref="H121" si="54">H110+H120</f>
        <v>48.460000000000008</v>
      </c>
      <c r="I121" s="33">
        <f t="shared" ref="I121" si="55">I110+I120</f>
        <v>184.3</v>
      </c>
      <c r="J121" s="33">
        <f t="shared" ref="J121" si="56">J110+J120</f>
        <v>1474.37</v>
      </c>
      <c r="K121" s="33"/>
    </row>
    <row r="122" spans="1:11" ht="15">
      <c r="A122" s="15">
        <v>2</v>
      </c>
      <c r="B122" s="16">
        <v>2</v>
      </c>
      <c r="C122" s="23" t="s">
        <v>20</v>
      </c>
      <c r="D122" s="5" t="s">
        <v>21</v>
      </c>
      <c r="E122" s="96" t="s">
        <v>67</v>
      </c>
      <c r="F122" s="105">
        <v>200</v>
      </c>
      <c r="G122" s="105">
        <v>9.56</v>
      </c>
      <c r="H122" s="105">
        <v>8.58</v>
      </c>
      <c r="I122" s="106">
        <v>39.24</v>
      </c>
      <c r="J122" s="105">
        <v>272</v>
      </c>
      <c r="K122" s="107">
        <v>207</v>
      </c>
    </row>
    <row r="123" spans="1:11" ht="15">
      <c r="A123" s="15"/>
      <c r="B123" s="16"/>
      <c r="C123" s="11"/>
      <c r="D123" s="6"/>
      <c r="E123" s="40"/>
      <c r="F123" s="41"/>
      <c r="G123" s="41"/>
      <c r="H123" s="41"/>
      <c r="I123" s="41"/>
      <c r="J123" s="41"/>
      <c r="K123" s="42"/>
    </row>
    <row r="124" spans="1:11" ht="15">
      <c r="A124" s="15"/>
      <c r="B124" s="16"/>
      <c r="C124" s="11"/>
      <c r="D124" s="7" t="s">
        <v>22</v>
      </c>
      <c r="E124" s="109" t="s">
        <v>50</v>
      </c>
      <c r="F124" s="111">
        <v>200</v>
      </c>
      <c r="G124" s="111">
        <v>3.52</v>
      </c>
      <c r="H124" s="111">
        <v>3.72</v>
      </c>
      <c r="I124" s="111">
        <v>25.49</v>
      </c>
      <c r="J124" s="111">
        <v>145.19999999999999</v>
      </c>
      <c r="K124" s="6">
        <v>382</v>
      </c>
    </row>
    <row r="125" spans="1:11" ht="15.75" thickBot="1">
      <c r="A125" s="15"/>
      <c r="B125" s="16"/>
      <c r="C125" s="11"/>
      <c r="D125" s="7" t="s">
        <v>23</v>
      </c>
      <c r="E125" s="97" t="s">
        <v>62</v>
      </c>
      <c r="F125" s="89">
        <v>50</v>
      </c>
      <c r="G125" s="89">
        <v>3.38</v>
      </c>
      <c r="H125" s="89">
        <v>8.32</v>
      </c>
      <c r="I125" s="90">
        <v>17.2</v>
      </c>
      <c r="J125" s="89">
        <v>157.6</v>
      </c>
      <c r="K125" s="83">
        <v>42</v>
      </c>
    </row>
    <row r="126" spans="1:11" ht="15">
      <c r="A126" s="15"/>
      <c r="B126" s="16"/>
      <c r="C126" s="11"/>
      <c r="D126" s="7" t="s">
        <v>24</v>
      </c>
      <c r="E126" s="104" t="s">
        <v>41</v>
      </c>
      <c r="F126" s="105">
        <v>100</v>
      </c>
      <c r="G126" s="105">
        <v>3</v>
      </c>
      <c r="H126" s="105">
        <v>0</v>
      </c>
      <c r="I126" s="106">
        <v>47.2</v>
      </c>
      <c r="J126" s="105">
        <v>200</v>
      </c>
      <c r="K126" s="107">
        <v>338</v>
      </c>
    </row>
    <row r="127" spans="1:11" ht="15">
      <c r="A127" s="15"/>
      <c r="B127" s="16"/>
      <c r="C127" s="11"/>
      <c r="D127" s="8" t="s">
        <v>57</v>
      </c>
      <c r="E127" s="115" t="s">
        <v>59</v>
      </c>
      <c r="F127" s="116">
        <v>10</v>
      </c>
      <c r="G127" s="116">
        <v>0.59</v>
      </c>
      <c r="H127" s="116">
        <v>0.47</v>
      </c>
      <c r="I127" s="117">
        <v>7.5</v>
      </c>
      <c r="J127" s="116">
        <v>36.6</v>
      </c>
      <c r="K127" s="119">
        <v>15</v>
      </c>
    </row>
    <row r="128" spans="1:11" ht="15">
      <c r="A128" s="15"/>
      <c r="B128" s="16"/>
      <c r="C128" s="11"/>
      <c r="D128" s="6"/>
      <c r="E128" s="40"/>
      <c r="F128" s="41"/>
      <c r="G128" s="41"/>
      <c r="H128" s="41"/>
      <c r="I128" s="41"/>
      <c r="J128" s="41"/>
      <c r="K128" s="42"/>
    </row>
    <row r="129" spans="1:11" ht="15">
      <c r="A129" s="17"/>
      <c r="B129" s="18"/>
      <c r="C129" s="8"/>
      <c r="D129" s="19" t="s">
        <v>33</v>
      </c>
      <c r="E129" s="9"/>
      <c r="F129" s="20">
        <f>SUM(F122:F128)</f>
        <v>560</v>
      </c>
      <c r="G129" s="20">
        <f t="shared" ref="G129:J129" si="57">SUM(G122:G128)</f>
        <v>20.05</v>
      </c>
      <c r="H129" s="20">
        <f t="shared" si="57"/>
        <v>21.09</v>
      </c>
      <c r="I129" s="20">
        <f t="shared" si="57"/>
        <v>136.63</v>
      </c>
      <c r="J129" s="20">
        <f t="shared" si="57"/>
        <v>811.4</v>
      </c>
      <c r="K129" s="26"/>
    </row>
    <row r="130" spans="1:11" ht="15">
      <c r="A130" s="14">
        <f>A122</f>
        <v>2</v>
      </c>
      <c r="B130" s="14">
        <f>B122</f>
        <v>2</v>
      </c>
      <c r="C130" s="10" t="s">
        <v>25</v>
      </c>
      <c r="D130" s="7" t="s">
        <v>26</v>
      </c>
      <c r="E130" s="115" t="s">
        <v>48</v>
      </c>
      <c r="F130" s="116">
        <v>60</v>
      </c>
      <c r="G130" s="116">
        <v>0.46</v>
      </c>
      <c r="H130" s="116">
        <v>3.65</v>
      </c>
      <c r="I130" s="117">
        <v>1.43</v>
      </c>
      <c r="J130" s="116">
        <v>40.380000000000003</v>
      </c>
      <c r="K130" s="119">
        <v>13</v>
      </c>
    </row>
    <row r="131" spans="1:11" ht="15">
      <c r="A131" s="15"/>
      <c r="B131" s="16"/>
      <c r="C131" s="11"/>
      <c r="D131" s="7" t="s">
        <v>27</v>
      </c>
      <c r="E131" s="109" t="s">
        <v>69</v>
      </c>
      <c r="F131" s="111">
        <v>200</v>
      </c>
      <c r="G131" s="111">
        <v>1.58</v>
      </c>
      <c r="H131" s="111">
        <v>2.19</v>
      </c>
      <c r="I131" s="113">
        <v>11.06</v>
      </c>
      <c r="J131" s="118">
        <v>72.599999999999994</v>
      </c>
      <c r="K131" s="6">
        <v>204</v>
      </c>
    </row>
    <row r="132" spans="1:11" ht="15">
      <c r="A132" s="15"/>
      <c r="B132" s="16"/>
      <c r="C132" s="11"/>
      <c r="D132" s="7" t="s">
        <v>28</v>
      </c>
      <c r="E132" s="109" t="s">
        <v>70</v>
      </c>
      <c r="F132" s="111">
        <v>90</v>
      </c>
      <c r="G132" s="111">
        <v>10.9</v>
      </c>
      <c r="H132" s="111">
        <v>15.73</v>
      </c>
      <c r="I132" s="113">
        <v>8.8800000000000008</v>
      </c>
      <c r="J132" s="111">
        <v>220.5</v>
      </c>
      <c r="K132" s="6">
        <v>307</v>
      </c>
    </row>
    <row r="133" spans="1:11" ht="15">
      <c r="A133" s="15"/>
      <c r="B133" s="16"/>
      <c r="C133" s="11"/>
      <c r="D133" s="7" t="s">
        <v>29</v>
      </c>
      <c r="E133" s="109" t="s">
        <v>43</v>
      </c>
      <c r="F133" s="111">
        <v>150</v>
      </c>
      <c r="G133" s="111">
        <v>3.06</v>
      </c>
      <c r="H133" s="111">
        <v>4.8</v>
      </c>
      <c r="I133" s="113">
        <v>20.45</v>
      </c>
      <c r="J133" s="111">
        <v>137.25</v>
      </c>
      <c r="K133" s="6">
        <v>694</v>
      </c>
    </row>
    <row r="134" spans="1:11" ht="15">
      <c r="A134" s="15"/>
      <c r="B134" s="16"/>
      <c r="C134" s="11"/>
      <c r="D134" s="7" t="s">
        <v>30</v>
      </c>
      <c r="E134" s="120" t="s">
        <v>47</v>
      </c>
      <c r="F134" s="121">
        <v>200</v>
      </c>
      <c r="G134" s="121">
        <v>0.04</v>
      </c>
      <c r="H134" s="121">
        <v>0</v>
      </c>
      <c r="I134" s="122">
        <v>24.76</v>
      </c>
      <c r="J134" s="121">
        <v>94.2</v>
      </c>
      <c r="K134" s="123">
        <v>868</v>
      </c>
    </row>
    <row r="135" spans="1:11" ht="15">
      <c r="A135" s="15"/>
      <c r="B135" s="16"/>
      <c r="C135" s="11"/>
      <c r="D135" s="7" t="s">
        <v>31</v>
      </c>
      <c r="E135" s="109" t="s">
        <v>39</v>
      </c>
      <c r="F135" s="111">
        <v>30</v>
      </c>
      <c r="G135" s="111">
        <v>2.46</v>
      </c>
      <c r="H135" s="111">
        <v>0.42</v>
      </c>
      <c r="I135" s="113">
        <v>0.39</v>
      </c>
      <c r="J135" s="111">
        <v>58.5</v>
      </c>
      <c r="K135" s="6">
        <v>878</v>
      </c>
    </row>
    <row r="136" spans="1:11" ht="15">
      <c r="A136" s="15"/>
      <c r="B136" s="16"/>
      <c r="C136" s="11"/>
      <c r="D136" s="7" t="s">
        <v>32</v>
      </c>
      <c r="E136" s="109" t="s">
        <v>40</v>
      </c>
      <c r="F136" s="111">
        <v>30</v>
      </c>
      <c r="G136" s="111">
        <v>1.98</v>
      </c>
      <c r="H136" s="111">
        <v>0.36</v>
      </c>
      <c r="I136" s="113">
        <v>0.36</v>
      </c>
      <c r="J136" s="111">
        <v>54.3</v>
      </c>
      <c r="K136" s="6">
        <v>879</v>
      </c>
    </row>
    <row r="137" spans="1:11" ht="15">
      <c r="A137" s="15"/>
      <c r="B137" s="16"/>
      <c r="C137" s="11"/>
      <c r="D137" s="6"/>
      <c r="E137" s="40"/>
      <c r="F137" s="41"/>
      <c r="G137" s="41"/>
      <c r="H137" s="41"/>
      <c r="I137" s="41"/>
      <c r="J137" s="41"/>
      <c r="K137" s="42"/>
    </row>
    <row r="138" spans="1:11" ht="15">
      <c r="A138" s="15"/>
      <c r="B138" s="16"/>
      <c r="C138" s="11"/>
      <c r="D138" s="6"/>
      <c r="E138" s="40"/>
      <c r="F138" s="41"/>
      <c r="G138" s="41"/>
      <c r="H138" s="41"/>
      <c r="I138" s="41"/>
      <c r="J138" s="41"/>
      <c r="K138" s="42"/>
    </row>
    <row r="139" spans="1:11" ht="15">
      <c r="A139" s="17"/>
      <c r="B139" s="18"/>
      <c r="C139" s="8"/>
      <c r="D139" s="19" t="s">
        <v>33</v>
      </c>
      <c r="E139" s="12"/>
      <c r="F139" s="20">
        <f>SUM(F130:F138)</f>
        <v>760</v>
      </c>
      <c r="G139" s="20">
        <f t="shared" ref="G139:J139" si="58">SUM(G130:G138)</f>
        <v>20.48</v>
      </c>
      <c r="H139" s="20">
        <f t="shared" si="58"/>
        <v>27.150000000000002</v>
      </c>
      <c r="I139" s="20">
        <f t="shared" si="58"/>
        <v>67.33</v>
      </c>
      <c r="J139" s="20">
        <f t="shared" si="58"/>
        <v>677.73</v>
      </c>
      <c r="K139" s="26"/>
    </row>
    <row r="140" spans="1:11" ht="15.75" thickBot="1">
      <c r="A140" s="34">
        <f>A122</f>
        <v>2</v>
      </c>
      <c r="B140" s="34">
        <f>B122</f>
        <v>2</v>
      </c>
      <c r="C140" s="129" t="s">
        <v>4</v>
      </c>
      <c r="D140" s="130"/>
      <c r="E140" s="32"/>
      <c r="F140" s="33">
        <f>F129+F139</f>
        <v>1320</v>
      </c>
      <c r="G140" s="33">
        <f t="shared" ref="G140" si="59">G129+G139</f>
        <v>40.53</v>
      </c>
      <c r="H140" s="33">
        <f t="shared" ref="H140" si="60">H129+H139</f>
        <v>48.24</v>
      </c>
      <c r="I140" s="33">
        <f t="shared" ref="I140" si="61">I129+I139</f>
        <v>203.95999999999998</v>
      </c>
      <c r="J140" s="33">
        <f t="shared" ref="J140" si="62">J129+J139</f>
        <v>1489.13</v>
      </c>
      <c r="K140" s="33"/>
    </row>
    <row r="141" spans="1:11" ht="15">
      <c r="A141" s="21">
        <v>2</v>
      </c>
      <c r="B141" s="22">
        <v>3</v>
      </c>
      <c r="C141" s="23" t="s">
        <v>20</v>
      </c>
      <c r="D141" s="5" t="s">
        <v>21</v>
      </c>
      <c r="E141" s="96" t="s">
        <v>71</v>
      </c>
      <c r="F141" s="105">
        <v>200</v>
      </c>
      <c r="G141" s="105">
        <v>9.56</v>
      </c>
      <c r="H141" s="105">
        <v>8.58</v>
      </c>
      <c r="I141" s="106">
        <v>39.24</v>
      </c>
      <c r="J141" s="105">
        <v>272</v>
      </c>
      <c r="K141" s="107">
        <v>207</v>
      </c>
    </row>
    <row r="142" spans="1:11" ht="15">
      <c r="A142" s="24"/>
      <c r="B142" s="16"/>
      <c r="C142" s="11"/>
      <c r="D142" s="6"/>
      <c r="E142" s="40"/>
      <c r="F142" s="41"/>
      <c r="G142" s="41"/>
      <c r="H142" s="41"/>
      <c r="I142" s="41"/>
      <c r="J142" s="41"/>
      <c r="K142" s="42"/>
    </row>
    <row r="143" spans="1:11" ht="15">
      <c r="A143" s="24"/>
      <c r="B143" s="16"/>
      <c r="C143" s="11"/>
      <c r="D143" s="7" t="s">
        <v>30</v>
      </c>
      <c r="E143" s="120" t="s">
        <v>47</v>
      </c>
      <c r="F143" s="121">
        <v>200</v>
      </c>
      <c r="G143" s="121">
        <v>0.04</v>
      </c>
      <c r="H143" s="121">
        <v>0</v>
      </c>
      <c r="I143" s="122">
        <v>24.76</v>
      </c>
      <c r="J143" s="121">
        <v>94.2</v>
      </c>
      <c r="K143" s="123">
        <v>868</v>
      </c>
    </row>
    <row r="144" spans="1:11" ht="15.75" customHeight="1">
      <c r="A144" s="24"/>
      <c r="B144" s="16"/>
      <c r="C144" s="11"/>
      <c r="D144" s="7" t="s">
        <v>23</v>
      </c>
      <c r="E144" s="97" t="s">
        <v>62</v>
      </c>
      <c r="F144" s="89">
        <v>50</v>
      </c>
      <c r="G144" s="89">
        <v>3.38</v>
      </c>
      <c r="H144" s="89">
        <v>8.32</v>
      </c>
      <c r="I144" s="90">
        <v>17.2</v>
      </c>
      <c r="J144" s="89">
        <v>157.6</v>
      </c>
      <c r="K144" s="83">
        <v>42</v>
      </c>
    </row>
    <row r="145" spans="1:11" ht="15">
      <c r="A145" s="24"/>
      <c r="B145" s="16"/>
      <c r="C145" s="11"/>
      <c r="D145" s="7" t="s">
        <v>24</v>
      </c>
      <c r="E145" s="109" t="s">
        <v>52</v>
      </c>
      <c r="F145" s="111">
        <v>100</v>
      </c>
      <c r="G145" s="111">
        <v>3</v>
      </c>
      <c r="H145" s="111">
        <v>0</v>
      </c>
      <c r="I145" s="121">
        <v>47.2</v>
      </c>
      <c r="J145" s="111">
        <v>200</v>
      </c>
      <c r="K145" s="6">
        <v>338</v>
      </c>
    </row>
    <row r="146" spans="1:11" ht="15">
      <c r="A146" s="24"/>
      <c r="B146" s="16"/>
      <c r="C146" s="11"/>
      <c r="D146" s="6"/>
      <c r="E146" s="40"/>
      <c r="F146" s="41"/>
      <c r="G146" s="41"/>
      <c r="H146" s="41"/>
      <c r="I146" s="41"/>
      <c r="J146" s="41"/>
      <c r="K146" s="42"/>
    </row>
    <row r="147" spans="1:11" ht="15">
      <c r="A147" s="24"/>
      <c r="B147" s="16"/>
      <c r="C147" s="11"/>
      <c r="D147" s="6"/>
      <c r="E147" s="40"/>
      <c r="F147" s="41"/>
      <c r="G147" s="41"/>
      <c r="H147" s="41"/>
      <c r="I147" s="41"/>
      <c r="J147" s="41"/>
      <c r="K147" s="42"/>
    </row>
    <row r="148" spans="1:11" ht="15">
      <c r="A148" s="25"/>
      <c r="B148" s="18"/>
      <c r="C148" s="8"/>
      <c r="D148" s="19" t="s">
        <v>33</v>
      </c>
      <c r="E148" s="9"/>
      <c r="F148" s="20">
        <f>SUM(F141:F147)</f>
        <v>550</v>
      </c>
      <c r="G148" s="20">
        <f t="shared" ref="G148:J148" si="63">SUM(G141:G147)</f>
        <v>15.98</v>
      </c>
      <c r="H148" s="20">
        <f t="shared" si="63"/>
        <v>16.899999999999999</v>
      </c>
      <c r="I148" s="20">
        <f t="shared" si="63"/>
        <v>128.4</v>
      </c>
      <c r="J148" s="20">
        <f t="shared" si="63"/>
        <v>723.8</v>
      </c>
      <c r="K148" s="26"/>
    </row>
    <row r="149" spans="1:11" ht="15">
      <c r="A149" s="27">
        <f>A141</f>
        <v>2</v>
      </c>
      <c r="B149" s="14">
        <f>B141</f>
        <v>3</v>
      </c>
      <c r="C149" s="10" t="s">
        <v>25</v>
      </c>
      <c r="D149" s="7" t="s">
        <v>26</v>
      </c>
      <c r="E149" s="115" t="s">
        <v>42</v>
      </c>
      <c r="F149" s="116">
        <v>60</v>
      </c>
      <c r="G149" s="116">
        <v>0.82</v>
      </c>
      <c r="H149" s="116">
        <v>3.71</v>
      </c>
      <c r="I149" s="117">
        <v>5.0599999999999996</v>
      </c>
      <c r="J149" s="116">
        <v>56.88</v>
      </c>
      <c r="K149" s="119">
        <v>377</v>
      </c>
    </row>
    <row r="150" spans="1:11" ht="15">
      <c r="A150" s="24"/>
      <c r="B150" s="16"/>
      <c r="C150" s="11"/>
      <c r="D150" s="7" t="s">
        <v>27</v>
      </c>
      <c r="E150" s="109" t="s">
        <v>54</v>
      </c>
      <c r="F150" s="111">
        <v>210</v>
      </c>
      <c r="G150" s="111">
        <v>7.79</v>
      </c>
      <c r="H150" s="111">
        <v>8.5</v>
      </c>
      <c r="I150" s="113">
        <v>15.03</v>
      </c>
      <c r="J150" s="118">
        <v>167.87</v>
      </c>
      <c r="K150" s="6" t="s">
        <v>56</v>
      </c>
    </row>
    <row r="151" spans="1:11" ht="15">
      <c r="A151" s="24"/>
      <c r="B151" s="16"/>
      <c r="C151" s="11"/>
      <c r="D151" s="7" t="s">
        <v>28</v>
      </c>
      <c r="E151" s="109" t="s">
        <v>72</v>
      </c>
      <c r="F151" s="111">
        <v>90</v>
      </c>
      <c r="G151" s="111">
        <v>15.9</v>
      </c>
      <c r="H151" s="111">
        <v>12.82</v>
      </c>
      <c r="I151" s="113">
        <v>4.08</v>
      </c>
      <c r="J151" s="111">
        <v>194.9</v>
      </c>
      <c r="K151" s="6">
        <v>277</v>
      </c>
    </row>
    <row r="152" spans="1:11" ht="15">
      <c r="A152" s="24"/>
      <c r="B152" s="16"/>
      <c r="C152" s="11"/>
      <c r="D152" s="7" t="s">
        <v>29</v>
      </c>
      <c r="E152" s="109" t="s">
        <v>49</v>
      </c>
      <c r="F152" s="111">
        <v>150</v>
      </c>
      <c r="G152" s="111">
        <v>7.46</v>
      </c>
      <c r="H152" s="111">
        <v>5.61</v>
      </c>
      <c r="I152" s="113">
        <v>35.840000000000003</v>
      </c>
      <c r="J152" s="111">
        <v>230.45</v>
      </c>
      <c r="K152" s="6">
        <v>679</v>
      </c>
    </row>
    <row r="153" spans="1:11" ht="15">
      <c r="A153" s="24"/>
      <c r="B153" s="16"/>
      <c r="C153" s="11"/>
      <c r="D153" s="7" t="s">
        <v>30</v>
      </c>
      <c r="E153" s="120" t="s">
        <v>73</v>
      </c>
      <c r="F153" s="121">
        <v>200</v>
      </c>
      <c r="G153" s="121">
        <v>0.04</v>
      </c>
      <c r="H153" s="121">
        <v>0</v>
      </c>
      <c r="I153" s="122">
        <v>24.76</v>
      </c>
      <c r="J153" s="121">
        <v>94.2</v>
      </c>
      <c r="K153" s="123">
        <v>868</v>
      </c>
    </row>
    <row r="154" spans="1:11" ht="15">
      <c r="A154" s="24"/>
      <c r="B154" s="16"/>
      <c r="C154" s="11"/>
      <c r="D154" s="7" t="s">
        <v>31</v>
      </c>
      <c r="E154" s="109" t="s">
        <v>39</v>
      </c>
      <c r="F154" s="111">
        <v>30</v>
      </c>
      <c r="G154" s="111">
        <v>2.46</v>
      </c>
      <c r="H154" s="111">
        <v>0.42</v>
      </c>
      <c r="I154" s="113">
        <v>0.39</v>
      </c>
      <c r="J154" s="111">
        <v>58.5</v>
      </c>
      <c r="K154" s="6">
        <v>878</v>
      </c>
    </row>
    <row r="155" spans="1:11" ht="15">
      <c r="A155" s="24"/>
      <c r="B155" s="16"/>
      <c r="C155" s="11"/>
      <c r="D155" s="7" t="s">
        <v>32</v>
      </c>
      <c r="E155" s="109" t="s">
        <v>40</v>
      </c>
      <c r="F155" s="111">
        <v>30</v>
      </c>
      <c r="G155" s="111">
        <v>1.98</v>
      </c>
      <c r="H155" s="111">
        <v>0.36</v>
      </c>
      <c r="I155" s="113">
        <v>0.36</v>
      </c>
      <c r="J155" s="111">
        <v>54.3</v>
      </c>
      <c r="K155" s="6">
        <v>879</v>
      </c>
    </row>
    <row r="156" spans="1:11" ht="15">
      <c r="A156" s="24"/>
      <c r="B156" s="16"/>
      <c r="C156" s="11"/>
      <c r="D156" s="6"/>
      <c r="E156" s="40"/>
      <c r="F156" s="41"/>
      <c r="G156" s="41"/>
      <c r="H156" s="41"/>
      <c r="I156" s="41"/>
      <c r="J156" s="41"/>
      <c r="K156" s="42"/>
    </row>
    <row r="157" spans="1:11" ht="15">
      <c r="A157" s="24"/>
      <c r="B157" s="16"/>
      <c r="C157" s="11"/>
      <c r="D157" s="6"/>
      <c r="E157" s="40"/>
      <c r="F157" s="41"/>
      <c r="G157" s="41"/>
      <c r="H157" s="41"/>
      <c r="I157" s="41"/>
      <c r="J157" s="41"/>
      <c r="K157" s="42"/>
    </row>
    <row r="158" spans="1:11" ht="15">
      <c r="A158" s="25"/>
      <c r="B158" s="18"/>
      <c r="C158" s="8"/>
      <c r="D158" s="19" t="s">
        <v>33</v>
      </c>
      <c r="E158" s="12"/>
      <c r="F158" s="20">
        <f>SUM(F149:F157)</f>
        <v>770</v>
      </c>
      <c r="G158" s="20">
        <f t="shared" ref="G158:J158" si="64">SUM(G149:G157)</f>
        <v>36.449999999999996</v>
      </c>
      <c r="H158" s="20">
        <f t="shared" si="64"/>
        <v>31.42</v>
      </c>
      <c r="I158" s="20">
        <f t="shared" si="64"/>
        <v>85.52000000000001</v>
      </c>
      <c r="J158" s="20">
        <f t="shared" si="64"/>
        <v>857.09999999999991</v>
      </c>
      <c r="K158" s="26"/>
    </row>
    <row r="159" spans="1:11" ht="15.75" thickBot="1">
      <c r="A159" s="30">
        <f>A141</f>
        <v>2</v>
      </c>
      <c r="B159" s="31">
        <f>B141</f>
        <v>3</v>
      </c>
      <c r="C159" s="129" t="s">
        <v>4</v>
      </c>
      <c r="D159" s="130"/>
      <c r="E159" s="32"/>
      <c r="F159" s="33">
        <f>F148+F158</f>
        <v>1320</v>
      </c>
      <c r="G159" s="33">
        <f t="shared" ref="G159" si="65">G148+G158</f>
        <v>52.429999999999993</v>
      </c>
      <c r="H159" s="33">
        <f t="shared" ref="H159" si="66">H148+H158</f>
        <v>48.32</v>
      </c>
      <c r="I159" s="33">
        <f t="shared" ref="I159" si="67">I148+I158</f>
        <v>213.92000000000002</v>
      </c>
      <c r="J159" s="33">
        <f t="shared" ref="J159" si="68">J148+J158</f>
        <v>1580.8999999999999</v>
      </c>
      <c r="K159" s="33"/>
    </row>
    <row r="160" spans="1:11" ht="15">
      <c r="A160" s="21">
        <v>2</v>
      </c>
      <c r="B160" s="22">
        <v>4</v>
      </c>
      <c r="C160" s="23" t="s">
        <v>20</v>
      </c>
      <c r="D160" s="5" t="s">
        <v>21</v>
      </c>
      <c r="E160" s="104" t="s">
        <v>74</v>
      </c>
      <c r="F160" s="105">
        <v>200</v>
      </c>
      <c r="G160" s="105">
        <v>5.8</v>
      </c>
      <c r="H160" s="105">
        <v>5.48</v>
      </c>
      <c r="I160" s="106">
        <v>18.75</v>
      </c>
      <c r="J160" s="105">
        <v>146.80000000000001</v>
      </c>
      <c r="K160" s="107">
        <v>94</v>
      </c>
    </row>
    <row r="161" spans="1:11" ht="15">
      <c r="A161" s="24"/>
      <c r="B161" s="16"/>
      <c r="C161" s="11"/>
      <c r="D161" s="6"/>
      <c r="E161" s="40"/>
      <c r="F161" s="41"/>
      <c r="G161" s="41"/>
      <c r="H161" s="41"/>
      <c r="I161" s="41"/>
      <c r="J161" s="41"/>
      <c r="K161" s="42"/>
    </row>
    <row r="162" spans="1:11" ht="15">
      <c r="A162" s="24"/>
      <c r="B162" s="16"/>
      <c r="C162" s="11"/>
      <c r="D162" s="7" t="s">
        <v>22</v>
      </c>
      <c r="E162" s="109" t="s">
        <v>50</v>
      </c>
      <c r="F162" s="111">
        <v>200</v>
      </c>
      <c r="G162" s="111">
        <v>3.52</v>
      </c>
      <c r="H162" s="111">
        <v>3.72</v>
      </c>
      <c r="I162" s="111">
        <v>25.49</v>
      </c>
      <c r="J162" s="111">
        <v>145.19999999999999</v>
      </c>
      <c r="K162" s="6">
        <v>382</v>
      </c>
    </row>
    <row r="163" spans="1:11" ht="15">
      <c r="A163" s="24"/>
      <c r="B163" s="16"/>
      <c r="C163" s="11"/>
      <c r="D163" s="7" t="s">
        <v>23</v>
      </c>
      <c r="E163" s="109" t="s">
        <v>51</v>
      </c>
      <c r="F163" s="111">
        <v>40</v>
      </c>
      <c r="G163" s="111">
        <v>2.4</v>
      </c>
      <c r="H163" s="111">
        <v>8.6</v>
      </c>
      <c r="I163" s="113">
        <v>14.6</v>
      </c>
      <c r="J163" s="111">
        <v>146</v>
      </c>
      <c r="K163" s="6">
        <v>1</v>
      </c>
    </row>
    <row r="164" spans="1:11" ht="15">
      <c r="A164" s="24"/>
      <c r="B164" s="16"/>
      <c r="C164" s="11"/>
      <c r="D164" s="7" t="s">
        <v>24</v>
      </c>
      <c r="E164" s="115" t="s">
        <v>58</v>
      </c>
      <c r="F164" s="116">
        <v>100</v>
      </c>
      <c r="G164" s="116">
        <v>0.1</v>
      </c>
      <c r="H164" s="116">
        <v>0.2</v>
      </c>
      <c r="I164" s="117">
        <v>9</v>
      </c>
      <c r="J164" s="116">
        <v>42</v>
      </c>
      <c r="K164" s="119">
        <v>338</v>
      </c>
    </row>
    <row r="165" spans="1:11" ht="15">
      <c r="A165" s="24"/>
      <c r="B165" s="16"/>
      <c r="C165" s="11"/>
      <c r="D165" s="7" t="s">
        <v>57</v>
      </c>
      <c r="E165" s="115"/>
      <c r="F165" s="116"/>
      <c r="G165" s="116"/>
      <c r="H165" s="116"/>
      <c r="I165" s="117"/>
      <c r="J165" s="116"/>
      <c r="K165" s="119"/>
    </row>
    <row r="166" spans="1:11" ht="15">
      <c r="A166" s="24"/>
      <c r="B166" s="16"/>
      <c r="C166" s="11"/>
      <c r="D166" s="6"/>
      <c r="E166" s="40"/>
      <c r="F166" s="41"/>
      <c r="G166" s="41"/>
      <c r="H166" s="41"/>
      <c r="I166" s="41"/>
      <c r="J166" s="41"/>
      <c r="K166" s="42"/>
    </row>
    <row r="167" spans="1:11" ht="15">
      <c r="A167" s="25"/>
      <c r="B167" s="18"/>
      <c r="C167" s="8"/>
      <c r="D167" s="19" t="s">
        <v>33</v>
      </c>
      <c r="E167" s="9"/>
      <c r="F167" s="20">
        <f>SUM(F160:F166)</f>
        <v>540</v>
      </c>
      <c r="G167" s="20">
        <f t="shared" ref="G167:J167" si="69">SUM(G160:G166)</f>
        <v>11.82</v>
      </c>
      <c r="H167" s="20">
        <f t="shared" si="69"/>
        <v>18</v>
      </c>
      <c r="I167" s="20">
        <f t="shared" si="69"/>
        <v>67.84</v>
      </c>
      <c r="J167" s="20">
        <f t="shared" si="69"/>
        <v>480</v>
      </c>
      <c r="K167" s="26"/>
    </row>
    <row r="168" spans="1:11" ht="15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115" t="s">
        <v>75</v>
      </c>
      <c r="F168" s="116">
        <v>60</v>
      </c>
      <c r="G168" s="116">
        <v>0.46</v>
      </c>
      <c r="H168" s="116">
        <v>3.65</v>
      </c>
      <c r="I168" s="117">
        <v>1.43</v>
      </c>
      <c r="J168" s="116">
        <v>40.380000000000003</v>
      </c>
      <c r="K168" s="119">
        <v>13</v>
      </c>
    </row>
    <row r="169" spans="1:11" ht="15">
      <c r="A169" s="24"/>
      <c r="B169" s="16"/>
      <c r="C169" s="11"/>
      <c r="D169" s="7" t="s">
        <v>27</v>
      </c>
      <c r="E169" s="109" t="s">
        <v>69</v>
      </c>
      <c r="F169" s="111">
        <v>200</v>
      </c>
      <c r="G169" s="111">
        <v>1.58</v>
      </c>
      <c r="H169" s="111">
        <v>2.19</v>
      </c>
      <c r="I169" s="113">
        <v>11.06</v>
      </c>
      <c r="J169" s="118">
        <v>72.599999999999994</v>
      </c>
      <c r="K169" s="6">
        <v>204</v>
      </c>
    </row>
    <row r="170" spans="1:11" ht="15">
      <c r="A170" s="24"/>
      <c r="B170" s="16"/>
      <c r="C170" s="11"/>
      <c r="D170" s="7" t="s">
        <v>28</v>
      </c>
      <c r="E170" s="109" t="s">
        <v>76</v>
      </c>
      <c r="F170" s="111">
        <v>90</v>
      </c>
      <c r="G170" s="111">
        <v>5.37</v>
      </c>
      <c r="H170" s="111">
        <v>7.26</v>
      </c>
      <c r="I170" s="113">
        <v>8.3800000000000008</v>
      </c>
      <c r="J170" s="111">
        <v>125.44</v>
      </c>
      <c r="K170" s="6">
        <v>286</v>
      </c>
    </row>
    <row r="171" spans="1:11" ht="15">
      <c r="A171" s="24"/>
      <c r="B171" s="16"/>
      <c r="C171" s="11"/>
      <c r="D171" s="7" t="s">
        <v>29</v>
      </c>
      <c r="E171" s="109" t="s">
        <v>49</v>
      </c>
      <c r="F171" s="111">
        <v>150</v>
      </c>
      <c r="G171" s="111">
        <v>7.46</v>
      </c>
      <c r="H171" s="111">
        <v>5.61</v>
      </c>
      <c r="I171" s="113">
        <v>35.840000000000003</v>
      </c>
      <c r="J171" s="111">
        <v>230.45</v>
      </c>
      <c r="K171" s="6">
        <v>679</v>
      </c>
    </row>
    <row r="172" spans="1:11" ht="15">
      <c r="A172" s="24"/>
      <c r="B172" s="16"/>
      <c r="C172" s="11"/>
      <c r="D172" s="7" t="s">
        <v>30</v>
      </c>
      <c r="E172" s="120" t="s">
        <v>47</v>
      </c>
      <c r="F172" s="121">
        <v>200</v>
      </c>
      <c r="G172" s="121">
        <v>0.04</v>
      </c>
      <c r="H172" s="121">
        <v>0</v>
      </c>
      <c r="I172" s="122">
        <v>24.76</v>
      </c>
      <c r="J172" s="121">
        <v>94.2</v>
      </c>
      <c r="K172" s="123">
        <v>868</v>
      </c>
    </row>
    <row r="173" spans="1:11" ht="15">
      <c r="A173" s="24"/>
      <c r="B173" s="16"/>
      <c r="C173" s="11"/>
      <c r="D173" s="7" t="s">
        <v>31</v>
      </c>
      <c r="E173" s="109" t="s">
        <v>39</v>
      </c>
      <c r="F173" s="111">
        <v>30</v>
      </c>
      <c r="G173" s="111">
        <v>2.46</v>
      </c>
      <c r="H173" s="111">
        <v>0.42</v>
      </c>
      <c r="I173" s="113">
        <v>0.39</v>
      </c>
      <c r="J173" s="111">
        <v>58.5</v>
      </c>
      <c r="K173" s="6">
        <v>878</v>
      </c>
    </row>
    <row r="174" spans="1:11" ht="15">
      <c r="A174" s="24"/>
      <c r="B174" s="16"/>
      <c r="C174" s="11"/>
      <c r="D174" s="7" t="s">
        <v>32</v>
      </c>
      <c r="E174" s="109" t="s">
        <v>40</v>
      </c>
      <c r="F174" s="111">
        <v>30</v>
      </c>
      <c r="G174" s="111">
        <v>1.98</v>
      </c>
      <c r="H174" s="111">
        <v>0.36</v>
      </c>
      <c r="I174" s="113">
        <v>0.36</v>
      </c>
      <c r="J174" s="111">
        <v>54.3</v>
      </c>
      <c r="K174" s="6">
        <v>879</v>
      </c>
    </row>
    <row r="175" spans="1:11" ht="15">
      <c r="A175" s="24"/>
      <c r="B175" s="16"/>
      <c r="C175" s="11"/>
      <c r="D175" s="6"/>
      <c r="E175" s="40"/>
      <c r="F175" s="41"/>
      <c r="G175" s="41"/>
      <c r="H175" s="41"/>
      <c r="I175" s="41"/>
      <c r="J175" s="41"/>
      <c r="K175" s="42"/>
    </row>
    <row r="176" spans="1:11" ht="15">
      <c r="A176" s="24"/>
      <c r="B176" s="16"/>
      <c r="C176" s="11"/>
      <c r="D176" s="6"/>
      <c r="E176" s="40"/>
      <c r="F176" s="41"/>
      <c r="G176" s="41"/>
      <c r="H176" s="41"/>
      <c r="I176" s="41"/>
      <c r="J176" s="41"/>
      <c r="K176" s="42"/>
    </row>
    <row r="177" spans="1:11" ht="15">
      <c r="A177" s="25"/>
      <c r="B177" s="18"/>
      <c r="C177" s="8"/>
      <c r="D177" s="19" t="s">
        <v>33</v>
      </c>
      <c r="E177" s="12"/>
      <c r="F177" s="20">
        <f>SUM(F168:F176)</f>
        <v>760</v>
      </c>
      <c r="G177" s="20">
        <f t="shared" ref="G177:J177" si="70">SUM(G168:G176)</f>
        <v>19.350000000000001</v>
      </c>
      <c r="H177" s="20">
        <f t="shared" si="70"/>
        <v>19.490000000000002</v>
      </c>
      <c r="I177" s="20">
        <f t="shared" si="70"/>
        <v>82.220000000000013</v>
      </c>
      <c r="J177" s="20">
        <f t="shared" si="70"/>
        <v>675.87</v>
      </c>
      <c r="K177" s="26"/>
    </row>
    <row r="178" spans="1:11" ht="15.75" thickBot="1">
      <c r="A178" s="30">
        <f>A160</f>
        <v>2</v>
      </c>
      <c r="B178" s="31">
        <f>B160</f>
        <v>4</v>
      </c>
      <c r="C178" s="129" t="s">
        <v>4</v>
      </c>
      <c r="D178" s="130"/>
      <c r="E178" s="32"/>
      <c r="F178" s="33">
        <f>F167+F177</f>
        <v>1300</v>
      </c>
      <c r="G178" s="33">
        <f t="shared" ref="G178" si="71">G167+G177</f>
        <v>31.17</v>
      </c>
      <c r="H178" s="33">
        <f t="shared" ref="H178" si="72">H167+H177</f>
        <v>37.49</v>
      </c>
      <c r="I178" s="33">
        <f t="shared" ref="I178" si="73">I167+I177</f>
        <v>150.06</v>
      </c>
      <c r="J178" s="33">
        <f t="shared" ref="J178" si="74">J167+J177</f>
        <v>1155.8699999999999</v>
      </c>
      <c r="K178" s="33"/>
    </row>
    <row r="179" spans="1:11" ht="15">
      <c r="A179" s="21">
        <v>2</v>
      </c>
      <c r="B179" s="22">
        <v>5</v>
      </c>
      <c r="C179" s="23" t="s">
        <v>20</v>
      </c>
      <c r="D179" s="5" t="s">
        <v>21</v>
      </c>
      <c r="E179" s="104" t="s">
        <v>53</v>
      </c>
      <c r="F179" s="105">
        <v>200</v>
      </c>
      <c r="G179" s="105">
        <v>5.07</v>
      </c>
      <c r="H179" s="105">
        <v>9.4</v>
      </c>
      <c r="I179" s="106">
        <v>29.2</v>
      </c>
      <c r="J179" s="105">
        <v>225.3</v>
      </c>
      <c r="K179" s="107">
        <v>272</v>
      </c>
    </row>
    <row r="180" spans="1:11" ht="15">
      <c r="A180" s="24"/>
      <c r="B180" s="16"/>
      <c r="C180" s="11"/>
      <c r="D180" s="6"/>
      <c r="E180" s="40"/>
      <c r="F180" s="41"/>
      <c r="G180" s="41"/>
      <c r="H180" s="41"/>
      <c r="I180" s="41"/>
      <c r="J180" s="41"/>
      <c r="K180" s="42"/>
    </row>
    <row r="181" spans="1:11" ht="15.75" thickBot="1">
      <c r="A181" s="24"/>
      <c r="B181" s="16"/>
      <c r="C181" s="11"/>
      <c r="D181" s="7" t="s">
        <v>22</v>
      </c>
      <c r="E181" s="108" t="s">
        <v>78</v>
      </c>
      <c r="F181" s="110">
        <v>200</v>
      </c>
      <c r="G181" s="110">
        <v>4.51</v>
      </c>
      <c r="H181" s="110">
        <v>1.1399999999999999</v>
      </c>
      <c r="I181" s="112">
        <v>7.71</v>
      </c>
      <c r="J181" s="110">
        <v>112.55</v>
      </c>
      <c r="K181" s="114">
        <v>377</v>
      </c>
    </row>
    <row r="182" spans="1:11" ht="15">
      <c r="A182" s="24"/>
      <c r="B182" s="16"/>
      <c r="C182" s="11"/>
      <c r="D182" s="7" t="s">
        <v>23</v>
      </c>
      <c r="E182" s="109" t="s">
        <v>51</v>
      </c>
      <c r="F182" s="111">
        <v>40</v>
      </c>
      <c r="G182" s="111">
        <v>2.4</v>
      </c>
      <c r="H182" s="111">
        <v>8.6</v>
      </c>
      <c r="I182" s="113">
        <v>14.6</v>
      </c>
      <c r="J182" s="111">
        <v>146</v>
      </c>
      <c r="K182" s="6">
        <v>1</v>
      </c>
    </row>
    <row r="183" spans="1:11" ht="15">
      <c r="A183" s="24"/>
      <c r="B183" s="16"/>
      <c r="C183" s="11"/>
      <c r="D183" s="7" t="s">
        <v>57</v>
      </c>
      <c r="E183" s="120"/>
      <c r="F183" s="121"/>
      <c r="G183" s="121"/>
      <c r="H183" s="121"/>
      <c r="I183" s="122"/>
      <c r="J183" s="121"/>
      <c r="K183" s="123"/>
    </row>
    <row r="184" spans="1:11" ht="15.75" thickBot="1">
      <c r="A184" s="24"/>
      <c r="B184" s="16"/>
      <c r="C184" s="11"/>
      <c r="D184" s="7" t="s">
        <v>24</v>
      </c>
      <c r="E184" s="120" t="s">
        <v>77</v>
      </c>
      <c r="F184" s="121">
        <v>100</v>
      </c>
      <c r="G184" s="110">
        <v>1.5</v>
      </c>
      <c r="H184" s="110">
        <v>0.5</v>
      </c>
      <c r="I184" s="112">
        <v>21</v>
      </c>
      <c r="J184" s="110">
        <v>96</v>
      </c>
      <c r="K184" s="123">
        <v>338</v>
      </c>
    </row>
    <row r="185" spans="1:11" ht="15">
      <c r="A185" s="24"/>
      <c r="B185" s="16"/>
      <c r="C185" s="11"/>
      <c r="D185" s="6"/>
      <c r="E185" s="40"/>
      <c r="F185" s="41"/>
      <c r="G185" s="41"/>
      <c r="H185" s="41"/>
      <c r="I185" s="41"/>
      <c r="J185" s="41"/>
      <c r="K185" s="42"/>
    </row>
    <row r="186" spans="1:11" ht="15.75" customHeight="1">
      <c r="A186" s="25"/>
      <c r="B186" s="18"/>
      <c r="C186" s="8"/>
      <c r="D186" s="19" t="s">
        <v>33</v>
      </c>
      <c r="E186" s="9"/>
      <c r="F186" s="20">
        <f>SUM(F179:F185)</f>
        <v>540</v>
      </c>
      <c r="G186" s="20">
        <f t="shared" ref="G186:J186" si="75">SUM(G179:G185)</f>
        <v>13.48</v>
      </c>
      <c r="H186" s="20">
        <f t="shared" si="75"/>
        <v>19.64</v>
      </c>
      <c r="I186" s="20">
        <f t="shared" si="75"/>
        <v>72.509999999999991</v>
      </c>
      <c r="J186" s="20">
        <f t="shared" si="75"/>
        <v>579.85</v>
      </c>
      <c r="K186" s="26"/>
    </row>
    <row r="187" spans="1:11" ht="1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115" t="s">
        <v>79</v>
      </c>
      <c r="F187" s="116">
        <v>60</v>
      </c>
      <c r="G187" s="116">
        <v>0.95</v>
      </c>
      <c r="H187" s="116">
        <v>3</v>
      </c>
      <c r="I187" s="117">
        <v>4.5999999999999996</v>
      </c>
      <c r="J187" s="116">
        <v>49.9</v>
      </c>
      <c r="K187" s="119">
        <v>81</v>
      </c>
    </row>
    <row r="188" spans="1:11" ht="15">
      <c r="A188" s="24"/>
      <c r="B188" s="16"/>
      <c r="C188" s="11"/>
      <c r="D188" s="7" t="s">
        <v>27</v>
      </c>
      <c r="E188" s="109" t="s">
        <v>45</v>
      </c>
      <c r="F188" s="111">
        <v>200</v>
      </c>
      <c r="G188" s="111">
        <v>1.58</v>
      </c>
      <c r="H188" s="111">
        <v>2.19</v>
      </c>
      <c r="I188" s="113">
        <v>11.06</v>
      </c>
      <c r="J188" s="118">
        <v>72.599999999999994</v>
      </c>
      <c r="K188" s="6">
        <v>204</v>
      </c>
    </row>
    <row r="189" spans="1:11" ht="15">
      <c r="A189" s="24"/>
      <c r="B189" s="16"/>
      <c r="C189" s="11"/>
      <c r="D189" s="7" t="s">
        <v>28</v>
      </c>
      <c r="E189" s="109" t="s">
        <v>55</v>
      </c>
      <c r="F189" s="111">
        <v>100</v>
      </c>
      <c r="G189" s="111">
        <v>7.65</v>
      </c>
      <c r="H189" s="111">
        <v>1.01</v>
      </c>
      <c r="I189" s="113">
        <v>3.18</v>
      </c>
      <c r="J189" s="111">
        <v>52.5</v>
      </c>
      <c r="K189" s="6">
        <v>244</v>
      </c>
    </row>
    <row r="190" spans="1:11" ht="15">
      <c r="A190" s="24"/>
      <c r="B190" s="16"/>
      <c r="C190" s="11"/>
      <c r="D190" s="7" t="s">
        <v>29</v>
      </c>
      <c r="E190" s="109" t="s">
        <v>46</v>
      </c>
      <c r="F190" s="111">
        <v>180</v>
      </c>
      <c r="G190" s="111">
        <v>6.62</v>
      </c>
      <c r="H190" s="111">
        <v>5.42</v>
      </c>
      <c r="I190" s="113">
        <v>31.73</v>
      </c>
      <c r="J190" s="111">
        <v>202.14</v>
      </c>
      <c r="K190" s="6">
        <v>859</v>
      </c>
    </row>
    <row r="191" spans="1:11" ht="15.75" thickBot="1">
      <c r="A191" s="24"/>
      <c r="B191" s="16"/>
      <c r="C191" s="11"/>
      <c r="D191" s="7" t="s">
        <v>30</v>
      </c>
      <c r="E191" s="108" t="s">
        <v>44</v>
      </c>
      <c r="F191" s="110">
        <v>200</v>
      </c>
      <c r="G191" s="110">
        <v>4.51</v>
      </c>
      <c r="H191" s="110">
        <v>1.1399999999999999</v>
      </c>
      <c r="I191" s="112">
        <v>7.71</v>
      </c>
      <c r="J191" s="110">
        <v>112.55</v>
      </c>
      <c r="K191" s="114">
        <v>377</v>
      </c>
    </row>
    <row r="192" spans="1:11" ht="15">
      <c r="A192" s="24"/>
      <c r="B192" s="16"/>
      <c r="C192" s="11"/>
      <c r="D192" s="7" t="s">
        <v>31</v>
      </c>
      <c r="E192" s="109" t="s">
        <v>39</v>
      </c>
      <c r="F192" s="111">
        <v>30</v>
      </c>
      <c r="G192" s="111">
        <v>2.46</v>
      </c>
      <c r="H192" s="111">
        <v>0.42</v>
      </c>
      <c r="I192" s="113">
        <v>0.39</v>
      </c>
      <c r="J192" s="111">
        <v>58.5</v>
      </c>
      <c r="K192" s="6">
        <v>878</v>
      </c>
    </row>
    <row r="193" spans="1:11" ht="15">
      <c r="A193" s="24"/>
      <c r="B193" s="16"/>
      <c r="C193" s="11"/>
      <c r="D193" s="7" t="s">
        <v>32</v>
      </c>
      <c r="E193" s="109" t="s">
        <v>40</v>
      </c>
      <c r="F193" s="111">
        <v>30</v>
      </c>
      <c r="G193" s="111">
        <v>1.98</v>
      </c>
      <c r="H193" s="111">
        <v>0.36</v>
      </c>
      <c r="I193" s="113">
        <v>0.36</v>
      </c>
      <c r="J193" s="111">
        <v>54.3</v>
      </c>
      <c r="K193" s="6">
        <v>879</v>
      </c>
    </row>
    <row r="194" spans="1:11" ht="15">
      <c r="A194" s="24"/>
      <c r="B194" s="16"/>
      <c r="C194" s="11"/>
      <c r="D194" s="6"/>
      <c r="E194" s="40"/>
      <c r="F194" s="41"/>
      <c r="G194" s="41"/>
      <c r="H194" s="41"/>
      <c r="I194" s="41"/>
      <c r="J194" s="41"/>
      <c r="K194" s="42"/>
    </row>
    <row r="195" spans="1:11" ht="15">
      <c r="A195" s="24"/>
      <c r="B195" s="16"/>
      <c r="C195" s="11"/>
      <c r="D195" s="6"/>
      <c r="E195" s="40"/>
      <c r="F195" s="41"/>
      <c r="G195" s="41"/>
      <c r="H195" s="41"/>
      <c r="I195" s="41"/>
      <c r="J195" s="41"/>
      <c r="K195" s="42"/>
    </row>
    <row r="196" spans="1:11" ht="15">
      <c r="A196" s="25"/>
      <c r="B196" s="18"/>
      <c r="C196" s="8"/>
      <c r="D196" s="19" t="s">
        <v>33</v>
      </c>
      <c r="E196" s="12"/>
      <c r="F196" s="20">
        <f>SUM(F187:F195)</f>
        <v>800</v>
      </c>
      <c r="G196" s="20">
        <f t="shared" ref="G196:J196" si="76">SUM(G187:G195)</f>
        <v>25.750000000000004</v>
      </c>
      <c r="H196" s="20">
        <f t="shared" si="76"/>
        <v>13.54</v>
      </c>
      <c r="I196" s="20">
        <f t="shared" si="76"/>
        <v>59.03</v>
      </c>
      <c r="J196" s="20">
        <f t="shared" si="76"/>
        <v>602.49</v>
      </c>
      <c r="K196" s="26"/>
    </row>
    <row r="197" spans="1:11" ht="15.75" thickBot="1">
      <c r="A197" s="30">
        <f>A179</f>
        <v>2</v>
      </c>
      <c r="B197" s="31">
        <f>B179</f>
        <v>5</v>
      </c>
      <c r="C197" s="129" t="s">
        <v>4</v>
      </c>
      <c r="D197" s="130"/>
      <c r="E197" s="32"/>
      <c r="F197" s="33">
        <f>F186+F196</f>
        <v>1340</v>
      </c>
      <c r="G197" s="33">
        <f t="shared" ref="G197" si="77">G186+G196</f>
        <v>39.230000000000004</v>
      </c>
      <c r="H197" s="33">
        <f t="shared" ref="H197" si="78">H186+H196</f>
        <v>33.18</v>
      </c>
      <c r="I197" s="33">
        <f t="shared" ref="I197" si="79">I186+I196</f>
        <v>131.54</v>
      </c>
      <c r="J197" s="33">
        <f t="shared" ref="J197" si="80">J186+J196</f>
        <v>1182.3400000000001</v>
      </c>
      <c r="K197" s="33"/>
    </row>
    <row r="198" spans="1:11" ht="13.5" thickBot="1">
      <c r="A198" s="28"/>
      <c r="B198" s="29"/>
      <c r="C198" s="131" t="s">
        <v>5</v>
      </c>
      <c r="D198" s="131"/>
      <c r="E198" s="131"/>
      <c r="F198" s="35">
        <f>(F24+F43+F62+F82+F102+F121+F140+F159+F178+F197)/(IF(F24=0,0,1)+IF(F43=0,0,1)+IF(F62=0,0,1)+IF(F82=0,0,1)+IF(F102=0,0,1)+IF(F121=0,0,1)+IF(F140=0,0,1)+IF(F159=0,0,1)+IF(F178=0,0,1)+IF(F197=0,0,1))</f>
        <v>1332</v>
      </c>
      <c r="G198" s="35">
        <f t="shared" ref="G198:J198" si="81">(G24+G43+G62+G82+G102+G121+G140+G159+G178+G197)/(IF(G24=0,0,1)+IF(G43=0,0,1)+IF(G62=0,0,1)+IF(G82=0,0,1)+IF(G102=0,0,1)+IF(G121=0,0,1)+IF(G140=0,0,1)+IF(G159=0,0,1)+IF(G178=0,0,1)+IF(G197=0,0,1))</f>
        <v>42.42</v>
      </c>
      <c r="H198" s="35">
        <f t="shared" si="81"/>
        <v>43.138000000000005</v>
      </c>
      <c r="I198" s="35">
        <f t="shared" si="81"/>
        <v>176.756</v>
      </c>
      <c r="J198" s="35">
        <f t="shared" si="81"/>
        <v>1376.5220000000002</v>
      </c>
      <c r="K198" s="35"/>
    </row>
  </sheetData>
  <mergeCells count="15">
    <mergeCell ref="C62:D62"/>
    <mergeCell ref="C82:D82"/>
    <mergeCell ref="C102:D102"/>
    <mergeCell ref="C24:D24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2024-05-02T06:29:49Z</dcterms:modified>
</cp:coreProperties>
</file>