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25" windowHeight="104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86" i="1" l="1"/>
  <c r="G186" i="1"/>
  <c r="H186" i="1"/>
  <c r="I186" i="1"/>
  <c r="J186" i="1"/>
  <c r="A111" i="1"/>
  <c r="B197" i="1"/>
  <c r="A197" i="1"/>
  <c r="J196" i="1"/>
  <c r="I196" i="1"/>
  <c r="H196" i="1"/>
  <c r="G196" i="1"/>
  <c r="F196" i="1"/>
  <c r="B187" i="1"/>
  <c r="A187" i="1"/>
  <c r="B178" i="1"/>
  <c r="A178" i="1"/>
  <c r="J177" i="1"/>
  <c r="I177" i="1"/>
  <c r="H177" i="1"/>
  <c r="G177" i="1"/>
  <c r="F177" i="1"/>
  <c r="B168" i="1"/>
  <c r="A168" i="1"/>
  <c r="J167" i="1"/>
  <c r="I167" i="1"/>
  <c r="H167" i="1"/>
  <c r="G167" i="1"/>
  <c r="F167" i="1"/>
  <c r="B159" i="1"/>
  <c r="A159" i="1"/>
  <c r="J158" i="1"/>
  <c r="I158" i="1"/>
  <c r="H158" i="1"/>
  <c r="G158" i="1"/>
  <c r="F158" i="1"/>
  <c r="B149" i="1"/>
  <c r="A149" i="1"/>
  <c r="J148" i="1"/>
  <c r="I148" i="1"/>
  <c r="H148" i="1"/>
  <c r="G148" i="1"/>
  <c r="F148" i="1"/>
  <c r="B140" i="1"/>
  <c r="A140" i="1"/>
  <c r="J139" i="1"/>
  <c r="I139" i="1"/>
  <c r="H139" i="1"/>
  <c r="G139" i="1"/>
  <c r="F139" i="1"/>
  <c r="B130" i="1"/>
  <c r="A130" i="1"/>
  <c r="J129" i="1"/>
  <c r="I129" i="1"/>
  <c r="H129" i="1"/>
  <c r="G129" i="1"/>
  <c r="F129" i="1"/>
  <c r="B121" i="1"/>
  <c r="A121" i="1"/>
  <c r="J120" i="1"/>
  <c r="I120" i="1"/>
  <c r="H120" i="1"/>
  <c r="G120" i="1"/>
  <c r="F120" i="1"/>
  <c r="B111" i="1"/>
  <c r="J110" i="1"/>
  <c r="I110" i="1"/>
  <c r="H110" i="1"/>
  <c r="G110" i="1"/>
  <c r="F110" i="1"/>
  <c r="B102" i="1"/>
  <c r="A102" i="1"/>
  <c r="J101" i="1"/>
  <c r="I101" i="1"/>
  <c r="H101" i="1"/>
  <c r="G101" i="1"/>
  <c r="F101" i="1"/>
  <c r="B92" i="1"/>
  <c r="A92" i="1"/>
  <c r="J91" i="1"/>
  <c r="I91" i="1"/>
  <c r="H91" i="1"/>
  <c r="G91" i="1"/>
  <c r="F91" i="1"/>
  <c r="B82" i="1"/>
  <c r="A82" i="1"/>
  <c r="J81" i="1"/>
  <c r="I81" i="1"/>
  <c r="H81" i="1"/>
  <c r="G81" i="1"/>
  <c r="F81" i="1"/>
  <c r="B72" i="1"/>
  <c r="A72" i="1"/>
  <c r="J71" i="1"/>
  <c r="I71" i="1"/>
  <c r="H71" i="1"/>
  <c r="G71" i="1"/>
  <c r="F71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7" i="1" l="1"/>
  <c r="H178" i="1"/>
  <c r="J121" i="1"/>
  <c r="I121" i="1"/>
  <c r="J159" i="1"/>
  <c r="J82" i="1"/>
  <c r="H62" i="1"/>
  <c r="I43" i="1"/>
  <c r="G197" i="1"/>
  <c r="I197" i="1"/>
  <c r="H197" i="1"/>
  <c r="F102" i="1"/>
  <c r="I102" i="1"/>
  <c r="J102" i="1"/>
  <c r="G102" i="1"/>
  <c r="H102" i="1"/>
  <c r="G82" i="1"/>
  <c r="H82" i="1"/>
  <c r="I82" i="1"/>
  <c r="F82" i="1"/>
  <c r="G178" i="1"/>
  <c r="I178" i="1"/>
  <c r="J178" i="1"/>
  <c r="G159" i="1"/>
  <c r="I159" i="1"/>
  <c r="H159" i="1"/>
  <c r="J62" i="1"/>
  <c r="I62" i="1"/>
  <c r="F62" i="1"/>
  <c r="G62" i="1"/>
  <c r="J140" i="1"/>
  <c r="G140" i="1"/>
  <c r="H140" i="1"/>
  <c r="I140" i="1"/>
  <c r="H43" i="1"/>
  <c r="J43" i="1"/>
  <c r="G43" i="1"/>
  <c r="F43" i="1"/>
  <c r="H121" i="1"/>
  <c r="G121" i="1"/>
  <c r="F121" i="1"/>
  <c r="F140" i="1"/>
  <c r="F159" i="1"/>
  <c r="F178" i="1"/>
  <c r="F197" i="1"/>
  <c r="I24" i="1"/>
  <c r="F24" i="1"/>
  <c r="J24" i="1"/>
  <c r="H24" i="1"/>
  <c r="G24" i="1"/>
  <c r="I198" i="1" l="1"/>
  <c r="J198" i="1"/>
  <c r="H198" i="1"/>
  <c r="F198" i="1"/>
  <c r="G198" i="1"/>
</calcChain>
</file>

<file path=xl/sharedStrings.xml><?xml version="1.0" encoding="utf-8"?>
<sst xmlns="http://schemas.openxmlformats.org/spreadsheetml/2006/main" count="303" uniqueCount="72">
  <si>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</si>
  <si>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</si>
  <si>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</si>
  <si>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</si>
  <si>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</si>
  <si>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</si>
  <si>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</si>
  <si>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</si>
  <si>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</si>
  <si>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</si>
  <si>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</si>
  <si>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</si>
  <si>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</si>
  <si>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</si>
  <si>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</si>
  <si>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</si>
  <si>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</si>
  <si>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</si>
  <si>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</si>
  <si>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</si>
  <si>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</si>
  <si>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</si>
  <si>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</si>
  <si>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</si>
  <si>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</si>
  <si>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</si>
  <si>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</si>
  <si>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</si>
  <si>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</si>
  <si>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</si>
  <si>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</si>
  <si>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</si>
  <si>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</si>
  <si>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</si>
  <si>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 xml:space="preserve">Директор </t>
  </si>
  <si>
    <t>Банан</t>
  </si>
  <si>
    <t>Хлеб пшеничный</t>
  </si>
  <si>
    <t>Хлеб ржаной</t>
  </si>
  <si>
    <t>Яблоки</t>
  </si>
  <si>
    <t>Картофельное пюре</t>
  </si>
  <si>
    <t>Макароны отварные</t>
  </si>
  <si>
    <t>Печенье</t>
  </si>
  <si>
    <t>Компот из сухофруктов</t>
  </si>
  <si>
    <t>Яблоко</t>
  </si>
  <si>
    <t>Каша рисовая молочная</t>
  </si>
  <si>
    <t>Кисель</t>
  </si>
  <si>
    <t>Каша молочная Дружба</t>
  </si>
  <si>
    <t>Гулов А.В.</t>
  </si>
  <si>
    <t>МКОУ Кузьминичская ООШ</t>
  </si>
  <si>
    <t>Каша геркулесовая молочная</t>
  </si>
  <si>
    <t>Чай с сахаром</t>
  </si>
  <si>
    <t>Масло сливочное</t>
  </si>
  <si>
    <t>Салат из капусты</t>
  </si>
  <si>
    <t>Суп рисовый</t>
  </si>
  <si>
    <t>Рыба отварная</t>
  </si>
  <si>
    <t>Каша манная молочная</t>
  </si>
  <si>
    <t>Салат из помидор</t>
  </si>
  <si>
    <t>Суп гороховый на бульоне</t>
  </si>
  <si>
    <t>Гуляш</t>
  </si>
  <si>
    <t>Каша рисовая</t>
  </si>
  <si>
    <t>Каша пшенная</t>
  </si>
  <si>
    <t>Какао на молоке</t>
  </si>
  <si>
    <t>Салат из огурцов</t>
  </si>
  <si>
    <t>Суп макаронный на бульоне</t>
  </si>
  <si>
    <t>Тефтеля мясная</t>
  </si>
  <si>
    <t>Груша</t>
  </si>
  <si>
    <t>Салат Винегрет</t>
  </si>
  <si>
    <t>Борщ из свежей капусты</t>
  </si>
  <si>
    <t>Каша гречневая</t>
  </si>
  <si>
    <t>Мандарин</t>
  </si>
  <si>
    <t>Салат из помидор и огурцов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</si>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</sst>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2" xfId="0" applyFont="1" applyFill="1" applyBorder="1" applyAlignment="1" applyProtection="1">
      <alignment horizontal="right" wrapText="1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5" fontId="0" fillId="2" borderId="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4" borderId="1" xfId="0" applyFill="1" applyBorder="1"/>
    <xf numFmtId="2" fontId="0" fillId="2" borderId="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8"/>
  <sheetViews>
    <sheetView tabSelected="1" zoomScaleNormal="100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D201" sqref="D20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75" t="s">
        <v>48</v>
      </c>
      <c r="D1" s="76"/>
      <c r="E1" s="76"/>
      <c r="F1" s="12" t="s">
        <v>16</v>
      </c>
      <c r="G1" s="2" t="s">
        <v>17</v>
      </c>
      <c r="H1" s="77" t="s">
        <v>34</v>
      </c>
      <c r="I1" s="77"/>
      <c r="J1" s="77"/>
      <c r="K1" s="77"/>
    </row>
    <row r="2" spans="1:11" ht="18" x14ac:dyDescent="0.2">
      <c r="A2" s="35" t="s">
        <v>6</v>
      </c>
      <c r="C2" s="2"/>
      <c r="G2" s="2" t="s">
        <v>18</v>
      </c>
      <c r="H2" s="77" t="s">
        <v>47</v>
      </c>
      <c r="I2" s="77"/>
      <c r="J2" s="77"/>
      <c r="K2" s="77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78">
        <v>45537</v>
      </c>
      <c r="I3" s="79"/>
      <c r="J3" s="79"/>
      <c r="K3" s="79"/>
    </row>
    <row r="4" spans="1:11" ht="13.5" thickBot="1" x14ac:dyDescent="0.25">
      <c r="C4" s="2"/>
      <c r="D4" s="4"/>
    </row>
    <row r="5" spans="1:11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5" t="s">
        <v>21</v>
      </c>
      <c r="E6" s="44" t="s">
        <v>55</v>
      </c>
      <c r="F6" s="45">
        <v>200</v>
      </c>
      <c r="G6" s="61">
        <v>208.4</v>
      </c>
      <c r="H6" s="61">
        <v>5.7</v>
      </c>
      <c r="I6" s="61">
        <v>7.7</v>
      </c>
      <c r="J6" s="62">
        <v>29.2</v>
      </c>
      <c r="K6" s="46">
        <v>185</v>
      </c>
    </row>
    <row r="7" spans="1:11" ht="15" x14ac:dyDescent="0.25">
      <c r="A7" s="23"/>
      <c r="B7" s="15"/>
      <c r="C7" s="11"/>
      <c r="D7" s="7" t="s">
        <v>22</v>
      </c>
      <c r="E7" s="47" t="s">
        <v>50</v>
      </c>
      <c r="F7" s="49">
        <v>200</v>
      </c>
      <c r="G7" s="54">
        <v>57</v>
      </c>
      <c r="H7" s="54">
        <v>0.2</v>
      </c>
      <c r="I7" s="54">
        <v>0.05</v>
      </c>
      <c r="J7" s="63">
        <v>15</v>
      </c>
      <c r="K7" s="6">
        <v>505</v>
      </c>
    </row>
    <row r="8" spans="1:11" ht="15" x14ac:dyDescent="0.25">
      <c r="A8" s="23"/>
      <c r="B8" s="15"/>
      <c r="C8" s="11"/>
      <c r="D8" s="7" t="s">
        <v>23</v>
      </c>
      <c r="E8" s="47" t="s">
        <v>36</v>
      </c>
      <c r="F8" s="49">
        <v>25</v>
      </c>
      <c r="G8" s="54">
        <v>58.75</v>
      </c>
      <c r="H8" s="54"/>
      <c r="I8" s="54">
        <v>0.2</v>
      </c>
      <c r="J8" s="63">
        <v>12.3</v>
      </c>
      <c r="K8" s="6">
        <v>122</v>
      </c>
    </row>
    <row r="9" spans="1:11" ht="15.75" thickBot="1" x14ac:dyDescent="0.3">
      <c r="A9" s="23"/>
      <c r="B9" s="15"/>
      <c r="C9" s="11"/>
      <c r="D9" s="6"/>
      <c r="E9" s="47" t="s">
        <v>51</v>
      </c>
      <c r="F9" s="49">
        <v>10</v>
      </c>
      <c r="G9" s="64">
        <v>74.8</v>
      </c>
      <c r="H9" s="65">
        <v>0.05</v>
      </c>
      <c r="I9" s="54">
        <v>8.25</v>
      </c>
      <c r="J9" s="63">
        <v>0.08</v>
      </c>
      <c r="K9" s="6">
        <v>490</v>
      </c>
    </row>
    <row r="10" spans="1:11" ht="15" x14ac:dyDescent="0.25">
      <c r="A10" s="23"/>
      <c r="B10" s="15"/>
      <c r="C10" s="11"/>
      <c r="D10" s="67" t="s">
        <v>24</v>
      </c>
      <c r="E10" s="44" t="s">
        <v>35</v>
      </c>
      <c r="F10" s="45">
        <v>100</v>
      </c>
      <c r="G10" s="66">
        <v>47</v>
      </c>
      <c r="H10" s="61">
        <v>0.4</v>
      </c>
      <c r="I10" s="61">
        <v>0.4</v>
      </c>
      <c r="J10" s="62">
        <v>9.8000000000000007</v>
      </c>
      <c r="K10" s="46">
        <v>371</v>
      </c>
    </row>
    <row r="11" spans="1:11" ht="15" x14ac:dyDescent="0.25">
      <c r="A11" s="23"/>
      <c r="B11" s="15"/>
      <c r="C11" s="11"/>
      <c r="D11" s="6"/>
      <c r="E11" s="39"/>
      <c r="F11" s="39"/>
      <c r="G11" s="39"/>
      <c r="H11" s="39"/>
      <c r="I11" s="40"/>
      <c r="J11" s="40"/>
      <c r="K11" s="41"/>
    </row>
    <row r="12" spans="1:11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</row>
    <row r="13" spans="1:11" ht="15" x14ac:dyDescent="0.25">
      <c r="A13" s="24"/>
      <c r="B13" s="17"/>
      <c r="C13" s="8"/>
      <c r="D13" s="18" t="s">
        <v>32</v>
      </c>
      <c r="E13" s="9"/>
      <c r="F13" s="19">
        <f>SUM(F6:F12)</f>
        <v>535</v>
      </c>
      <c r="G13" s="19">
        <f t="shared" ref="G13:J13" si="0">SUM(G6:G12)</f>
        <v>445.95</v>
      </c>
      <c r="H13" s="19">
        <f t="shared" si="0"/>
        <v>6.3500000000000005</v>
      </c>
      <c r="I13" s="19">
        <f t="shared" si="0"/>
        <v>16.599999999999998</v>
      </c>
      <c r="J13" s="19">
        <f t="shared" si="0"/>
        <v>66.38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8" t="s">
        <v>26</v>
      </c>
      <c r="E14" s="51" t="s">
        <v>56</v>
      </c>
      <c r="F14" s="52">
        <v>100</v>
      </c>
      <c r="G14" s="68">
        <v>118.3</v>
      </c>
      <c r="H14" s="68">
        <v>0.66</v>
      </c>
      <c r="I14" s="68">
        <v>12</v>
      </c>
      <c r="J14" s="69">
        <v>1.83</v>
      </c>
      <c r="K14" s="55">
        <v>13</v>
      </c>
    </row>
    <row r="15" spans="1:11" ht="15" x14ac:dyDescent="0.25">
      <c r="A15" s="23"/>
      <c r="B15" s="15"/>
      <c r="C15" s="11"/>
      <c r="D15" s="7" t="s">
        <v>27</v>
      </c>
      <c r="E15" s="47" t="s">
        <v>57</v>
      </c>
      <c r="F15" s="49">
        <v>200</v>
      </c>
      <c r="G15" s="54">
        <v>100.515</v>
      </c>
      <c r="H15" s="54">
        <v>2.2930000000000001</v>
      </c>
      <c r="I15" s="54">
        <v>4.4649999999999999</v>
      </c>
      <c r="J15" s="63">
        <v>9.9280000000000008</v>
      </c>
      <c r="K15" s="6">
        <v>158</v>
      </c>
    </row>
    <row r="16" spans="1:11" ht="15" x14ac:dyDescent="0.25">
      <c r="A16" s="23"/>
      <c r="B16" s="15"/>
      <c r="C16" s="11"/>
      <c r="D16" s="7" t="s">
        <v>28</v>
      </c>
      <c r="E16" s="47" t="s">
        <v>58</v>
      </c>
      <c r="F16" s="49">
        <v>90</v>
      </c>
      <c r="G16" s="54">
        <v>472</v>
      </c>
      <c r="H16" s="54">
        <v>30.93</v>
      </c>
      <c r="I16" s="54">
        <v>34.5</v>
      </c>
      <c r="J16" s="63">
        <v>9.6</v>
      </c>
      <c r="K16" s="6">
        <v>92</v>
      </c>
    </row>
    <row r="17" spans="1:11" ht="15" x14ac:dyDescent="0.25">
      <c r="A17" s="23"/>
      <c r="B17" s="15"/>
      <c r="C17" s="11"/>
      <c r="D17" s="7" t="s">
        <v>29</v>
      </c>
      <c r="E17" s="47" t="s">
        <v>59</v>
      </c>
      <c r="F17" s="49">
        <v>160</v>
      </c>
      <c r="G17" s="54">
        <v>178.8</v>
      </c>
      <c r="H17" s="54">
        <v>3</v>
      </c>
      <c r="I17" s="54">
        <v>12</v>
      </c>
      <c r="J17" s="63">
        <v>39</v>
      </c>
      <c r="K17" s="6">
        <v>268</v>
      </c>
    </row>
    <row r="18" spans="1:11" ht="15" x14ac:dyDescent="0.25">
      <c r="A18" s="23"/>
      <c r="B18" s="15"/>
      <c r="C18" s="11"/>
      <c r="D18" s="7" t="s">
        <v>22</v>
      </c>
      <c r="E18" s="47" t="s">
        <v>50</v>
      </c>
      <c r="F18" s="49">
        <v>200</v>
      </c>
      <c r="G18" s="54">
        <v>57</v>
      </c>
      <c r="H18" s="54">
        <v>0.2</v>
      </c>
      <c r="I18" s="54">
        <v>0.05</v>
      </c>
      <c r="J18" s="63">
        <v>15</v>
      </c>
      <c r="K18" s="6">
        <v>505</v>
      </c>
    </row>
    <row r="19" spans="1:11" ht="15" x14ac:dyDescent="0.25">
      <c r="A19" s="23"/>
      <c r="B19" s="15"/>
      <c r="C19" s="11"/>
      <c r="D19" s="7" t="s">
        <v>30</v>
      </c>
      <c r="E19" s="47" t="s">
        <v>36</v>
      </c>
      <c r="F19" s="49">
        <v>25</v>
      </c>
      <c r="G19" s="54">
        <v>58.75</v>
      </c>
      <c r="H19" s="54"/>
      <c r="I19" s="54">
        <v>0.2</v>
      </c>
      <c r="J19" s="63">
        <v>12.3</v>
      </c>
      <c r="K19" s="6">
        <v>122</v>
      </c>
    </row>
    <row r="20" spans="1:11" ht="15" x14ac:dyDescent="0.25">
      <c r="A20" s="23"/>
      <c r="B20" s="15"/>
      <c r="C20" s="11"/>
      <c r="D20" s="7" t="s">
        <v>31</v>
      </c>
      <c r="E20" s="47" t="s">
        <v>37</v>
      </c>
      <c r="F20" s="49">
        <v>27</v>
      </c>
      <c r="G20" s="54">
        <v>46.98</v>
      </c>
      <c r="H20" s="54"/>
      <c r="I20" s="54">
        <v>0.32400000000000001</v>
      </c>
      <c r="J20" s="63">
        <v>9.0180000000000007</v>
      </c>
      <c r="K20" s="6">
        <v>123</v>
      </c>
    </row>
    <row r="21" spans="1:11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</row>
    <row r="22" spans="1:11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</row>
    <row r="23" spans="1:11" ht="15" x14ac:dyDescent="0.25">
      <c r="A23" s="24"/>
      <c r="B23" s="17"/>
      <c r="C23" s="8"/>
      <c r="D23" s="18" t="s">
        <v>32</v>
      </c>
      <c r="E23" s="9"/>
      <c r="F23" s="19">
        <f>SUM(F14:F22)</f>
        <v>802</v>
      </c>
      <c r="G23" s="19">
        <f t="shared" ref="G23:J23" si="1">SUM(G14:G22)</f>
        <v>1032.345</v>
      </c>
      <c r="H23" s="19">
        <f t="shared" si="1"/>
        <v>37.083000000000006</v>
      </c>
      <c r="I23" s="19">
        <f t="shared" si="1"/>
        <v>63.539000000000001</v>
      </c>
      <c r="J23" s="19">
        <f t="shared" si="1"/>
        <v>96.676000000000002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1337</v>
      </c>
      <c r="G24" s="32">
        <f t="shared" ref="G24:J24" si="2">G13+G23</f>
        <v>1478.2950000000001</v>
      </c>
      <c r="H24" s="32">
        <f t="shared" si="2"/>
        <v>43.433000000000007</v>
      </c>
      <c r="I24" s="32">
        <f t="shared" si="2"/>
        <v>80.138999999999996</v>
      </c>
      <c r="J24" s="32">
        <f t="shared" si="2"/>
        <v>163.05599999999998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4" t="s">
        <v>60</v>
      </c>
      <c r="F25" s="45">
        <v>200</v>
      </c>
      <c r="G25" s="45">
        <v>422</v>
      </c>
      <c r="H25" s="61">
        <v>10.5</v>
      </c>
      <c r="I25" s="66">
        <v>16.899999999999999</v>
      </c>
      <c r="J25" s="70">
        <v>57.1</v>
      </c>
      <c r="K25" s="46">
        <v>168</v>
      </c>
    </row>
    <row r="26" spans="1:11" ht="15" x14ac:dyDescent="0.25">
      <c r="A26" s="14"/>
      <c r="B26" s="15"/>
      <c r="C26" s="11"/>
      <c r="D26" s="7" t="s">
        <v>22</v>
      </c>
      <c r="E26" s="47" t="s">
        <v>61</v>
      </c>
      <c r="F26" s="49">
        <v>200</v>
      </c>
      <c r="G26" s="64">
        <v>104</v>
      </c>
      <c r="H26" s="54">
        <v>3.2</v>
      </c>
      <c r="I26" s="54">
        <v>3.48</v>
      </c>
      <c r="J26" s="63">
        <v>15.7</v>
      </c>
      <c r="K26" s="6">
        <v>959</v>
      </c>
    </row>
    <row r="27" spans="1:11" ht="15" x14ac:dyDescent="0.25">
      <c r="A27" s="14"/>
      <c r="B27" s="15"/>
      <c r="C27" s="11"/>
      <c r="D27" s="7" t="s">
        <v>23</v>
      </c>
      <c r="E27" s="47" t="s">
        <v>36</v>
      </c>
      <c r="F27" s="49">
        <v>25</v>
      </c>
      <c r="G27" s="54">
        <v>58.75</v>
      </c>
      <c r="H27" s="49"/>
      <c r="I27" s="64">
        <v>0.2</v>
      </c>
      <c r="J27" s="71">
        <v>12.3</v>
      </c>
      <c r="K27" s="6">
        <v>122</v>
      </c>
    </row>
    <row r="28" spans="1:11" ht="15.75" thickBot="1" x14ac:dyDescent="0.3">
      <c r="A28" s="14"/>
      <c r="B28" s="15"/>
      <c r="C28" s="11"/>
      <c r="D28" s="6"/>
      <c r="E28" s="47" t="s">
        <v>41</v>
      </c>
      <c r="F28" s="49">
        <v>35</v>
      </c>
      <c r="G28" s="54">
        <v>142.44999999999999</v>
      </c>
      <c r="H28" s="54">
        <v>2.59</v>
      </c>
      <c r="I28" s="54">
        <v>3.29</v>
      </c>
      <c r="J28" s="63">
        <v>25.568000000000001</v>
      </c>
      <c r="K28" s="6"/>
    </row>
    <row r="29" spans="1:11" ht="15" x14ac:dyDescent="0.25">
      <c r="A29" s="14"/>
      <c r="B29" s="15"/>
      <c r="C29" s="11"/>
      <c r="D29" s="67" t="s">
        <v>24</v>
      </c>
      <c r="E29" s="44" t="s">
        <v>43</v>
      </c>
      <c r="F29" s="45">
        <v>100</v>
      </c>
      <c r="G29" s="66">
        <v>47</v>
      </c>
      <c r="H29" s="61">
        <v>0.4</v>
      </c>
      <c r="I29" s="61">
        <v>0.4</v>
      </c>
      <c r="J29" s="62">
        <v>9.8000000000000007</v>
      </c>
      <c r="K29" s="46">
        <v>847</v>
      </c>
    </row>
    <row r="30" spans="1:11" ht="15" x14ac:dyDescent="0.25">
      <c r="A30" s="14"/>
      <c r="B30" s="15"/>
      <c r="C30" s="11"/>
      <c r="D30" s="8"/>
      <c r="E30" s="51"/>
      <c r="F30" s="52"/>
      <c r="G30" s="52"/>
      <c r="H30" s="52"/>
      <c r="I30" s="53"/>
      <c r="J30" s="52"/>
      <c r="K30" s="55"/>
    </row>
    <row r="31" spans="1:11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</row>
    <row r="32" spans="1:11" ht="15" x14ac:dyDescent="0.25">
      <c r="A32" s="16"/>
      <c r="B32" s="17"/>
      <c r="C32" s="8"/>
      <c r="D32" s="18" t="s">
        <v>32</v>
      </c>
      <c r="E32" s="9"/>
      <c r="F32" s="19">
        <f>SUM(F25:F31)</f>
        <v>560</v>
      </c>
      <c r="G32" s="19">
        <f t="shared" ref="G32" si="3">SUM(G25:G31)</f>
        <v>774.2</v>
      </c>
      <c r="H32" s="19">
        <f t="shared" ref="H32" si="4">SUM(H25:H31)</f>
        <v>16.689999999999998</v>
      </c>
      <c r="I32" s="19">
        <f t="shared" ref="I32" si="5">SUM(I25:I31)</f>
        <v>24.269999999999996</v>
      </c>
      <c r="J32" s="19">
        <f t="shared" ref="J32" si="6">SUM(J25:J31)</f>
        <v>120.46799999999999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62</v>
      </c>
      <c r="F33" s="52">
        <v>100</v>
      </c>
      <c r="G33" s="68">
        <v>66</v>
      </c>
      <c r="H33" s="68">
        <v>1.2</v>
      </c>
      <c r="I33" s="68">
        <v>3.8</v>
      </c>
      <c r="J33" s="69">
        <v>6.5</v>
      </c>
      <c r="K33" s="55">
        <v>45</v>
      </c>
    </row>
    <row r="34" spans="1:11" ht="15" x14ac:dyDescent="0.25">
      <c r="A34" s="14"/>
      <c r="B34" s="15"/>
      <c r="C34" s="11"/>
      <c r="D34" s="7" t="s">
        <v>27</v>
      </c>
      <c r="E34" s="47" t="s">
        <v>63</v>
      </c>
      <c r="F34" s="49">
        <v>200</v>
      </c>
      <c r="G34" s="54">
        <v>171.07</v>
      </c>
      <c r="H34" s="54">
        <v>5.97</v>
      </c>
      <c r="I34" s="54">
        <v>5.3</v>
      </c>
      <c r="J34" s="63">
        <v>25.17</v>
      </c>
      <c r="K34" s="6">
        <v>208</v>
      </c>
    </row>
    <row r="35" spans="1:11" ht="15" x14ac:dyDescent="0.25">
      <c r="A35" s="14"/>
      <c r="B35" s="15"/>
      <c r="C35" s="11"/>
      <c r="D35" s="7" t="s">
        <v>28</v>
      </c>
      <c r="E35" s="47" t="s">
        <v>64</v>
      </c>
      <c r="F35" s="49">
        <v>90</v>
      </c>
      <c r="G35" s="54">
        <v>258</v>
      </c>
      <c r="H35" s="54">
        <v>11.7</v>
      </c>
      <c r="I35" s="54">
        <v>35.299999999999997</v>
      </c>
      <c r="J35" s="63">
        <v>10.199999999999999</v>
      </c>
      <c r="K35" s="6">
        <v>286</v>
      </c>
    </row>
    <row r="36" spans="1:11" ht="15" x14ac:dyDescent="0.25">
      <c r="A36" s="14"/>
      <c r="B36" s="15"/>
      <c r="C36" s="11"/>
      <c r="D36" s="7" t="s">
        <v>29</v>
      </c>
      <c r="E36" s="47" t="s">
        <v>39</v>
      </c>
      <c r="F36" s="49">
        <v>200</v>
      </c>
      <c r="G36" s="54">
        <v>242.2</v>
      </c>
      <c r="H36" s="54">
        <v>5.9</v>
      </c>
      <c r="I36" s="54">
        <v>8.9</v>
      </c>
      <c r="J36" s="63">
        <v>35</v>
      </c>
      <c r="K36" s="6">
        <v>694</v>
      </c>
    </row>
    <row r="37" spans="1:11" ht="15" x14ac:dyDescent="0.25">
      <c r="A37" s="14"/>
      <c r="B37" s="15"/>
      <c r="C37" s="11"/>
      <c r="D37" s="7" t="s">
        <v>22</v>
      </c>
      <c r="E37" s="47" t="s">
        <v>42</v>
      </c>
      <c r="F37" s="49">
        <v>200</v>
      </c>
      <c r="G37" s="54">
        <v>107.7</v>
      </c>
      <c r="H37" s="54">
        <v>0.54</v>
      </c>
      <c r="I37" s="54">
        <v>0.21</v>
      </c>
      <c r="J37" s="63">
        <v>27.85</v>
      </c>
      <c r="K37" s="6">
        <v>868</v>
      </c>
    </row>
    <row r="38" spans="1:11" ht="15" x14ac:dyDescent="0.25">
      <c r="A38" s="14"/>
      <c r="B38" s="15"/>
      <c r="C38" s="11"/>
      <c r="D38" s="7" t="s">
        <v>30</v>
      </c>
      <c r="E38" s="47" t="s">
        <v>36</v>
      </c>
      <c r="F38" s="49">
        <v>25</v>
      </c>
      <c r="G38" s="54">
        <v>58.75</v>
      </c>
      <c r="H38" s="54"/>
      <c r="I38" s="54">
        <v>0.2</v>
      </c>
      <c r="J38" s="63">
        <v>12.3</v>
      </c>
      <c r="K38" s="6">
        <v>122</v>
      </c>
    </row>
    <row r="39" spans="1:11" ht="15" x14ac:dyDescent="0.25">
      <c r="A39" s="14"/>
      <c r="B39" s="15"/>
      <c r="C39" s="11"/>
      <c r="D39" s="7" t="s">
        <v>31</v>
      </c>
      <c r="E39" s="47" t="s">
        <v>37</v>
      </c>
      <c r="F39" s="49">
        <v>27</v>
      </c>
      <c r="G39" s="54">
        <v>46.98</v>
      </c>
      <c r="H39" s="54"/>
      <c r="I39" s="54">
        <v>0.32400000000000001</v>
      </c>
      <c r="J39" s="63">
        <v>9.0180000000000007</v>
      </c>
      <c r="K39" s="6">
        <v>123</v>
      </c>
    </row>
    <row r="40" spans="1:11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</row>
    <row r="41" spans="1:11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</row>
    <row r="42" spans="1:11" ht="15" x14ac:dyDescent="0.25">
      <c r="A42" s="16"/>
      <c r="B42" s="17"/>
      <c r="C42" s="8"/>
      <c r="D42" s="18" t="s">
        <v>32</v>
      </c>
      <c r="E42" s="9"/>
      <c r="F42" s="19">
        <f>SUM(F33:F41)</f>
        <v>842</v>
      </c>
      <c r="G42" s="19">
        <f t="shared" ref="G42" si="7">SUM(G33:G41)</f>
        <v>950.7</v>
      </c>
      <c r="H42" s="19">
        <f t="shared" ref="H42" si="8">SUM(H33:H41)</f>
        <v>25.309999999999995</v>
      </c>
      <c r="I42" s="19">
        <f t="shared" ref="I42" si="9">SUM(I33:I41)</f>
        <v>54.033999999999999</v>
      </c>
      <c r="J42" s="19">
        <f t="shared" ref="J42" si="10">SUM(J33:J41)</f>
        <v>126.038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1402</v>
      </c>
      <c r="G43" s="32">
        <f t="shared" ref="G43" si="11">G32+G42</f>
        <v>1724.9</v>
      </c>
      <c r="H43" s="32">
        <f t="shared" ref="H43" si="12">H32+H42</f>
        <v>41.999999999999993</v>
      </c>
      <c r="I43" s="32">
        <f t="shared" ref="I43" si="13">I32+I42</f>
        <v>78.304000000000002</v>
      </c>
      <c r="J43" s="32">
        <f t="shared" ref="J43" si="14">J32+J42</f>
        <v>246.50599999999997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4" t="s">
        <v>44</v>
      </c>
      <c r="F44" s="45">
        <v>200</v>
      </c>
      <c r="G44" s="45">
        <v>228</v>
      </c>
      <c r="H44" s="61">
        <v>3.87</v>
      </c>
      <c r="I44" s="66">
        <v>7.5</v>
      </c>
      <c r="J44" s="70">
        <v>31.8</v>
      </c>
      <c r="K44" s="46">
        <v>173</v>
      </c>
    </row>
    <row r="45" spans="1:11" ht="15" x14ac:dyDescent="0.25">
      <c r="A45" s="23"/>
      <c r="B45" s="15"/>
      <c r="C45" s="11"/>
      <c r="D45" s="7" t="s">
        <v>22</v>
      </c>
      <c r="E45" s="47" t="s">
        <v>42</v>
      </c>
      <c r="F45" s="49">
        <v>200</v>
      </c>
      <c r="G45" s="64">
        <v>104.3</v>
      </c>
      <c r="H45" s="54">
        <v>0.25</v>
      </c>
      <c r="I45" s="54">
        <v>0.21</v>
      </c>
      <c r="J45" s="63">
        <v>25.35</v>
      </c>
      <c r="K45" s="6">
        <v>523</v>
      </c>
    </row>
    <row r="46" spans="1:11" ht="15" x14ac:dyDescent="0.25">
      <c r="A46" s="23"/>
      <c r="B46" s="15"/>
      <c r="C46" s="11"/>
      <c r="D46" s="7" t="s">
        <v>23</v>
      </c>
      <c r="E46" s="47" t="s">
        <v>36</v>
      </c>
      <c r="F46" s="49">
        <v>25</v>
      </c>
      <c r="G46" s="54">
        <v>58.75</v>
      </c>
      <c r="H46" s="49"/>
      <c r="I46" s="64">
        <v>0.2</v>
      </c>
      <c r="J46" s="71">
        <v>12.3</v>
      </c>
      <c r="K46" s="6">
        <v>122</v>
      </c>
    </row>
    <row r="47" spans="1:11" ht="15.75" thickBot="1" x14ac:dyDescent="0.3">
      <c r="A47" s="23"/>
      <c r="B47" s="15"/>
      <c r="C47" s="11"/>
      <c r="D47" s="6"/>
      <c r="E47" s="47" t="s">
        <v>51</v>
      </c>
      <c r="F47" s="49">
        <v>10</v>
      </c>
      <c r="G47" s="54">
        <v>74.8</v>
      </c>
      <c r="H47" s="65">
        <v>0.05</v>
      </c>
      <c r="I47" s="54">
        <v>8.25</v>
      </c>
      <c r="J47" s="63">
        <v>0.08</v>
      </c>
      <c r="K47" s="6">
        <v>490</v>
      </c>
    </row>
    <row r="48" spans="1:11" ht="15" x14ac:dyDescent="0.25">
      <c r="A48" s="23"/>
      <c r="B48" s="15"/>
      <c r="C48" s="11"/>
      <c r="D48" s="67" t="s">
        <v>24</v>
      </c>
      <c r="E48" s="44" t="s">
        <v>65</v>
      </c>
      <c r="F48" s="45">
        <v>100</v>
      </c>
      <c r="G48" s="66">
        <v>82.5</v>
      </c>
      <c r="H48" s="61">
        <v>0.79</v>
      </c>
      <c r="I48" s="61">
        <v>0.17</v>
      </c>
      <c r="J48" s="62">
        <v>19.559999999999999</v>
      </c>
      <c r="K48" s="46">
        <v>371</v>
      </c>
    </row>
    <row r="49" spans="1:11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</row>
    <row r="50" spans="1:11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</row>
    <row r="51" spans="1:11" ht="15" x14ac:dyDescent="0.25">
      <c r="A51" s="24"/>
      <c r="B51" s="17"/>
      <c r="C51" s="8"/>
      <c r="D51" s="18" t="s">
        <v>32</v>
      </c>
      <c r="E51" s="9"/>
      <c r="F51" s="19">
        <f>SUM(F44:F50)</f>
        <v>535</v>
      </c>
      <c r="G51" s="19">
        <f t="shared" ref="G51" si="15">SUM(G44:G50)</f>
        <v>548.35</v>
      </c>
      <c r="H51" s="19">
        <f t="shared" ref="H51" si="16">SUM(H44:H50)</f>
        <v>4.96</v>
      </c>
      <c r="I51" s="19">
        <f t="shared" ref="I51" si="17">SUM(I44:I50)</f>
        <v>16.330000000000002</v>
      </c>
      <c r="J51" s="19">
        <f t="shared" ref="J51" si="18">SUM(J44:J50)</f>
        <v>89.09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8" t="s">
        <v>26</v>
      </c>
      <c r="E52" s="51" t="s">
        <v>66</v>
      </c>
      <c r="F52" s="52">
        <v>100</v>
      </c>
      <c r="G52" s="68">
        <v>118.3</v>
      </c>
      <c r="H52" s="68">
        <v>0.65</v>
      </c>
      <c r="I52" s="68">
        <v>14</v>
      </c>
      <c r="J52" s="69">
        <v>2</v>
      </c>
      <c r="K52" s="55">
        <v>43</v>
      </c>
    </row>
    <row r="53" spans="1:11" ht="15" x14ac:dyDescent="0.25">
      <c r="A53" s="23"/>
      <c r="B53" s="15"/>
      <c r="C53" s="11"/>
      <c r="D53" s="7" t="s">
        <v>27</v>
      </c>
      <c r="E53" s="47" t="s">
        <v>67</v>
      </c>
      <c r="F53" s="49">
        <v>200</v>
      </c>
      <c r="G53" s="54">
        <v>231.8</v>
      </c>
      <c r="H53" s="54">
        <v>10.8</v>
      </c>
      <c r="I53" s="54">
        <v>24.8</v>
      </c>
      <c r="J53" s="63">
        <v>16.98</v>
      </c>
      <c r="K53" s="6">
        <v>142</v>
      </c>
    </row>
    <row r="54" spans="1:11" ht="15" x14ac:dyDescent="0.25">
      <c r="A54" s="23"/>
      <c r="B54" s="15"/>
      <c r="C54" s="11"/>
      <c r="D54" s="7" t="s">
        <v>28</v>
      </c>
      <c r="E54" s="47" t="s">
        <v>58</v>
      </c>
      <c r="F54" s="49">
        <v>90</v>
      </c>
      <c r="G54" s="54">
        <v>115.6</v>
      </c>
      <c r="H54" s="54">
        <v>6.6</v>
      </c>
      <c r="I54" s="54">
        <v>14.34</v>
      </c>
      <c r="J54" s="63"/>
      <c r="K54" s="6">
        <v>405</v>
      </c>
    </row>
    <row r="55" spans="1:11" ht="15" x14ac:dyDescent="0.25">
      <c r="A55" s="23"/>
      <c r="B55" s="15"/>
      <c r="C55" s="11"/>
      <c r="D55" s="7" t="s">
        <v>29</v>
      </c>
      <c r="E55" s="47" t="s">
        <v>68</v>
      </c>
      <c r="F55" s="49">
        <v>160</v>
      </c>
      <c r="G55" s="54">
        <v>163.24100000000001</v>
      </c>
      <c r="H55" s="54">
        <v>5.4169999999999998</v>
      </c>
      <c r="I55" s="54">
        <v>4.9690000000000003</v>
      </c>
      <c r="J55" s="63">
        <v>4.6740000000000004</v>
      </c>
      <c r="K55" s="6">
        <v>252</v>
      </c>
    </row>
    <row r="56" spans="1:11" ht="15" x14ac:dyDescent="0.25">
      <c r="A56" s="23"/>
      <c r="B56" s="15"/>
      <c r="C56" s="11"/>
      <c r="D56" s="7" t="s">
        <v>22</v>
      </c>
      <c r="E56" s="47" t="s">
        <v>45</v>
      </c>
      <c r="F56" s="49">
        <v>200</v>
      </c>
      <c r="G56" s="54">
        <v>69.099999999999994</v>
      </c>
      <c r="H56" s="54"/>
      <c r="I56" s="54"/>
      <c r="J56" s="63">
        <v>17.3</v>
      </c>
      <c r="K56" s="6">
        <v>874</v>
      </c>
    </row>
    <row r="57" spans="1:11" ht="15" x14ac:dyDescent="0.25">
      <c r="A57" s="23"/>
      <c r="B57" s="15"/>
      <c r="C57" s="11"/>
      <c r="D57" s="7" t="s">
        <v>30</v>
      </c>
      <c r="E57" s="47" t="s">
        <v>36</v>
      </c>
      <c r="F57" s="49">
        <v>25</v>
      </c>
      <c r="G57" s="54">
        <v>58.75</v>
      </c>
      <c r="H57" s="54"/>
      <c r="I57" s="54">
        <v>0.2</v>
      </c>
      <c r="J57" s="63">
        <v>12.3</v>
      </c>
      <c r="K57" s="6">
        <v>122</v>
      </c>
    </row>
    <row r="58" spans="1:11" ht="15" x14ac:dyDescent="0.25">
      <c r="A58" s="23"/>
      <c r="B58" s="15"/>
      <c r="C58" s="11"/>
      <c r="D58" s="7" t="s">
        <v>31</v>
      </c>
      <c r="E58" s="47" t="s">
        <v>37</v>
      </c>
      <c r="F58" s="49">
        <v>27</v>
      </c>
      <c r="G58" s="54">
        <v>46.98</v>
      </c>
      <c r="H58" s="54"/>
      <c r="I58" s="54">
        <v>0.32400000000000001</v>
      </c>
      <c r="J58" s="63">
        <v>9.0180000000000007</v>
      </c>
      <c r="K58" s="6">
        <v>123</v>
      </c>
    </row>
    <row r="59" spans="1:11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</row>
    <row r="60" spans="1:11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</row>
    <row r="61" spans="1:11" ht="15" x14ac:dyDescent="0.25">
      <c r="A61" s="24"/>
      <c r="B61" s="17"/>
      <c r="C61" s="8"/>
      <c r="D61" s="18" t="s">
        <v>32</v>
      </c>
      <c r="E61" s="9"/>
      <c r="F61" s="19">
        <f>SUM(F52:F60)</f>
        <v>802</v>
      </c>
      <c r="G61" s="19">
        <f t="shared" ref="G61" si="19">SUM(G52:G60)</f>
        <v>803.77100000000007</v>
      </c>
      <c r="H61" s="19">
        <f t="shared" ref="H61" si="20">SUM(H52:H60)</f>
        <v>23.466999999999999</v>
      </c>
      <c r="I61" s="19">
        <f t="shared" ref="I61" si="21">SUM(I52:I60)</f>
        <v>58.633000000000003</v>
      </c>
      <c r="J61" s="19">
        <f t="shared" ref="J61" si="22">SUM(J52:J60)</f>
        <v>62.272000000000006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1337</v>
      </c>
      <c r="G62" s="32">
        <f t="shared" ref="G62" si="23">G51+G61</f>
        <v>1352.1210000000001</v>
      </c>
      <c r="H62" s="32">
        <f t="shared" ref="H62" si="24">H51+H61</f>
        <v>28.427</v>
      </c>
      <c r="I62" s="32">
        <f t="shared" ref="I62" si="25">I51+I61</f>
        <v>74.963000000000008</v>
      </c>
      <c r="J62" s="32">
        <f t="shared" ref="J62" si="26">J51+J61</f>
        <v>151.36200000000002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4" t="s">
        <v>46</v>
      </c>
      <c r="F63" s="45">
        <v>200</v>
      </c>
      <c r="G63" s="45">
        <v>224</v>
      </c>
      <c r="H63" s="61">
        <v>3.87</v>
      </c>
      <c r="I63" s="66">
        <v>7.2</v>
      </c>
      <c r="J63" s="70">
        <v>31.2</v>
      </c>
      <c r="K63" s="46">
        <v>177</v>
      </c>
    </row>
    <row r="64" spans="1:11" ht="15" x14ac:dyDescent="0.25">
      <c r="A64" s="23"/>
      <c r="B64" s="15"/>
      <c r="C64" s="11"/>
      <c r="D64" s="7" t="s">
        <v>22</v>
      </c>
      <c r="E64" s="47" t="s">
        <v>61</v>
      </c>
      <c r="F64" s="49">
        <v>200</v>
      </c>
      <c r="G64" s="64">
        <v>104</v>
      </c>
      <c r="H64" s="54">
        <v>3.2</v>
      </c>
      <c r="I64" s="54">
        <v>3.48</v>
      </c>
      <c r="J64" s="63">
        <v>15.7</v>
      </c>
      <c r="K64" s="6">
        <v>959</v>
      </c>
    </row>
    <row r="65" spans="1:11" ht="15" x14ac:dyDescent="0.25">
      <c r="A65" s="23"/>
      <c r="B65" s="15"/>
      <c r="C65" s="11"/>
      <c r="D65" s="7" t="s">
        <v>23</v>
      </c>
      <c r="E65" s="47" t="s">
        <v>36</v>
      </c>
      <c r="F65" s="49">
        <v>25</v>
      </c>
      <c r="G65" s="54">
        <v>58.75</v>
      </c>
      <c r="H65" s="49"/>
      <c r="I65" s="64">
        <v>0.2</v>
      </c>
      <c r="J65" s="71">
        <v>12.3</v>
      </c>
      <c r="K65" s="6">
        <v>122</v>
      </c>
    </row>
    <row r="66" spans="1:11" ht="15.75" thickBot="1" x14ac:dyDescent="0.3">
      <c r="A66" s="23"/>
      <c r="B66" s="15"/>
      <c r="C66" s="11"/>
      <c r="D66" s="6"/>
      <c r="E66" s="47" t="s">
        <v>51</v>
      </c>
      <c r="F66" s="49">
        <v>10</v>
      </c>
      <c r="G66" s="64">
        <v>74.8</v>
      </c>
      <c r="H66" s="65">
        <v>0.05</v>
      </c>
      <c r="I66" s="54">
        <v>8.25</v>
      </c>
      <c r="J66" s="63">
        <v>0.08</v>
      </c>
      <c r="K66" s="6">
        <v>490</v>
      </c>
    </row>
    <row r="67" spans="1:11" ht="15" x14ac:dyDescent="0.25">
      <c r="A67" s="23"/>
      <c r="B67" s="15"/>
      <c r="C67" s="11"/>
      <c r="D67" s="67" t="s">
        <v>24</v>
      </c>
      <c r="E67" s="44" t="s">
        <v>69</v>
      </c>
      <c r="F67" s="45">
        <v>100</v>
      </c>
      <c r="G67" s="66">
        <v>47</v>
      </c>
      <c r="H67" s="61">
        <v>0.4</v>
      </c>
      <c r="I67" s="61">
        <v>0.4</v>
      </c>
      <c r="J67" s="62">
        <v>9.8000000000000007</v>
      </c>
      <c r="K67" s="46">
        <v>371</v>
      </c>
    </row>
    <row r="68" spans="1:11" ht="15" x14ac:dyDescent="0.25">
      <c r="A68" s="23"/>
      <c r="B68" s="15"/>
      <c r="C68" s="11"/>
      <c r="D68" s="7"/>
      <c r="E68" s="51"/>
      <c r="F68" s="52"/>
      <c r="G68" s="52"/>
      <c r="H68" s="52"/>
      <c r="I68" s="53"/>
      <c r="J68" s="52"/>
      <c r="K68" s="55"/>
    </row>
    <row r="69" spans="1:11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</row>
    <row r="70" spans="1:11" ht="15" x14ac:dyDescent="0.25">
      <c r="A70" s="23"/>
      <c r="B70" s="15"/>
      <c r="C70" s="11"/>
      <c r="D70" s="6"/>
      <c r="E70" s="39"/>
      <c r="F70" s="40"/>
      <c r="G70" s="40"/>
      <c r="H70" s="40"/>
      <c r="I70" s="40"/>
      <c r="J70" s="40"/>
      <c r="K70" s="41"/>
    </row>
    <row r="71" spans="1:11" ht="15" x14ac:dyDescent="0.25">
      <c r="A71" s="24"/>
      <c r="B71" s="17"/>
      <c r="C71" s="8"/>
      <c r="D71" s="18" t="s">
        <v>32</v>
      </c>
      <c r="E71" s="9"/>
      <c r="F71" s="19">
        <f>SUM(F63:F70)</f>
        <v>535</v>
      </c>
      <c r="G71" s="19">
        <f t="shared" ref="G71" si="27">SUM(G63:G70)</f>
        <v>508.55</v>
      </c>
      <c r="H71" s="19">
        <f t="shared" ref="H71" si="28">SUM(H63:H70)</f>
        <v>7.5200000000000005</v>
      </c>
      <c r="I71" s="19">
        <f t="shared" ref="I71" si="29">SUM(I63:I70)</f>
        <v>19.529999999999998</v>
      </c>
      <c r="J71" s="19">
        <f t="shared" ref="J71" si="30">SUM(J63:J70)</f>
        <v>69.08</v>
      </c>
      <c r="K71" s="25"/>
    </row>
    <row r="72" spans="1:11" ht="15" x14ac:dyDescent="0.25">
      <c r="A72" s="26">
        <f>A63</f>
        <v>1</v>
      </c>
      <c r="B72" s="13">
        <f>B63</f>
        <v>4</v>
      </c>
      <c r="C72" s="10" t="s">
        <v>25</v>
      </c>
      <c r="D72" s="8" t="s">
        <v>26</v>
      </c>
      <c r="E72" s="51" t="s">
        <v>70</v>
      </c>
      <c r="F72" s="52">
        <v>100</v>
      </c>
      <c r="G72" s="68">
        <v>53</v>
      </c>
      <c r="H72" s="68">
        <v>0.7</v>
      </c>
      <c r="I72" s="68">
        <v>2.5</v>
      </c>
      <c r="J72" s="69">
        <v>4.5</v>
      </c>
      <c r="K72" s="55">
        <v>14</v>
      </c>
    </row>
    <row r="73" spans="1:11" ht="15" x14ac:dyDescent="0.25">
      <c r="A73" s="23"/>
      <c r="B73" s="15"/>
      <c r="C73" s="11"/>
      <c r="D73" s="7" t="s">
        <v>27</v>
      </c>
      <c r="E73" s="47" t="s">
        <v>63</v>
      </c>
      <c r="F73" s="49">
        <v>200</v>
      </c>
      <c r="G73" s="54">
        <v>171.07</v>
      </c>
      <c r="H73" s="54">
        <v>5.97</v>
      </c>
      <c r="I73" s="54">
        <v>5.3</v>
      </c>
      <c r="J73" s="63">
        <v>25.17</v>
      </c>
      <c r="K73" s="6">
        <v>208</v>
      </c>
    </row>
    <row r="74" spans="1:11" ht="15" x14ac:dyDescent="0.25">
      <c r="A74" s="23"/>
      <c r="B74" s="15"/>
      <c r="C74" s="11"/>
      <c r="D74" s="7" t="s">
        <v>28</v>
      </c>
      <c r="E74" s="47" t="s">
        <v>71</v>
      </c>
      <c r="F74" s="49">
        <v>90</v>
      </c>
      <c r="G74" s="54">
        <v>258</v>
      </c>
      <c r="H74" s="54">
        <v>11.7</v>
      </c>
      <c r="I74" s="54">
        <v>35.299999999999997</v>
      </c>
      <c r="J74" s="63">
        <v>10.199999999999999</v>
      </c>
      <c r="K74" s="6">
        <v>282</v>
      </c>
    </row>
    <row r="75" spans="1:11" ht="15" x14ac:dyDescent="0.25">
      <c r="A75" s="23"/>
      <c r="B75" s="15"/>
      <c r="C75" s="11"/>
      <c r="D75" s="7" t="s">
        <v>29</v>
      </c>
      <c r="E75" s="47" t="s">
        <v>68</v>
      </c>
      <c r="F75" s="49">
        <v>160</v>
      </c>
      <c r="G75" s="54">
        <v>163.24100000000001</v>
      </c>
      <c r="H75" s="54">
        <v>5.4169999999999998</v>
      </c>
      <c r="I75" s="54">
        <v>4.9690000000000003</v>
      </c>
      <c r="J75" s="63">
        <v>4.6740000000000004</v>
      </c>
      <c r="K75" s="6">
        <v>252</v>
      </c>
    </row>
    <row r="76" spans="1:11" ht="15" x14ac:dyDescent="0.25">
      <c r="A76" s="23"/>
      <c r="B76" s="15"/>
      <c r="C76" s="11"/>
      <c r="D76" s="7" t="s">
        <v>22</v>
      </c>
      <c r="E76" s="47" t="s">
        <v>42</v>
      </c>
      <c r="F76" s="49">
        <v>200</v>
      </c>
      <c r="G76" s="54">
        <v>107.7</v>
      </c>
      <c r="H76" s="54">
        <v>0.54</v>
      </c>
      <c r="I76" s="54"/>
      <c r="J76" s="63">
        <v>27.85</v>
      </c>
      <c r="K76" s="6">
        <v>868</v>
      </c>
    </row>
    <row r="77" spans="1:11" ht="15" x14ac:dyDescent="0.25">
      <c r="A77" s="23"/>
      <c r="B77" s="15"/>
      <c r="C77" s="11"/>
      <c r="D77" s="7" t="s">
        <v>30</v>
      </c>
      <c r="E77" s="47" t="s">
        <v>36</v>
      </c>
      <c r="F77" s="49">
        <v>25</v>
      </c>
      <c r="G77" s="54">
        <v>58.75</v>
      </c>
      <c r="H77" s="54"/>
      <c r="I77" s="54">
        <v>0.2</v>
      </c>
      <c r="J77" s="63">
        <v>12.3</v>
      </c>
      <c r="K77" s="6">
        <v>122</v>
      </c>
    </row>
    <row r="78" spans="1:11" ht="15" x14ac:dyDescent="0.25">
      <c r="A78" s="23"/>
      <c r="B78" s="15"/>
      <c r="C78" s="11"/>
      <c r="D78" s="7" t="s">
        <v>31</v>
      </c>
      <c r="E78" s="47" t="s">
        <v>37</v>
      </c>
      <c r="F78" s="49">
        <v>27</v>
      </c>
      <c r="G78" s="54">
        <v>46.98</v>
      </c>
      <c r="H78" s="54"/>
      <c r="I78" s="54">
        <v>0.32400000000000001</v>
      </c>
      <c r="J78" s="63">
        <v>9.0180000000000007</v>
      </c>
      <c r="K78" s="6">
        <v>123</v>
      </c>
    </row>
    <row r="79" spans="1:11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</row>
    <row r="80" spans="1:11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</row>
    <row r="81" spans="1:11" ht="15" x14ac:dyDescent="0.25">
      <c r="A81" s="24"/>
      <c r="B81" s="17"/>
      <c r="C81" s="8"/>
      <c r="D81" s="18" t="s">
        <v>32</v>
      </c>
      <c r="E81" s="9"/>
      <c r="F81" s="19">
        <f>SUM(F72:F80)</f>
        <v>802</v>
      </c>
      <c r="G81" s="19">
        <f t="shared" ref="G81" si="31">SUM(G72:G80)</f>
        <v>858.7410000000001</v>
      </c>
      <c r="H81" s="19">
        <f t="shared" ref="H81" si="32">SUM(H72:H80)</f>
        <v>24.326999999999998</v>
      </c>
      <c r="I81" s="19">
        <f t="shared" ref="I81" si="33">SUM(I72:I80)</f>
        <v>48.592999999999996</v>
      </c>
      <c r="J81" s="19">
        <f t="shared" ref="J81" si="34">SUM(J72:J80)</f>
        <v>93.712000000000003</v>
      </c>
      <c r="K81" s="25"/>
    </row>
    <row r="82" spans="1:11" ht="15.75" customHeight="1" thickBot="1" x14ac:dyDescent="0.25">
      <c r="A82" s="29">
        <f>A63</f>
        <v>1</v>
      </c>
      <c r="B82" s="30">
        <f>B63</f>
        <v>4</v>
      </c>
      <c r="C82" s="72" t="s">
        <v>4</v>
      </c>
      <c r="D82" s="73"/>
      <c r="E82" s="31"/>
      <c r="F82" s="32">
        <f>F71+F81</f>
        <v>1337</v>
      </c>
      <c r="G82" s="32">
        <f t="shared" ref="G82" si="35">G71+G81</f>
        <v>1367.2910000000002</v>
      </c>
      <c r="H82" s="32">
        <f t="shared" ref="H82" si="36">H71+H81</f>
        <v>31.846999999999998</v>
      </c>
      <c r="I82" s="32">
        <f t="shared" ref="I82" si="37">I71+I81</f>
        <v>68.12299999999999</v>
      </c>
      <c r="J82" s="32">
        <f t="shared" ref="J82" si="38">J71+J81</f>
        <v>162.792</v>
      </c>
      <c r="K82" s="32"/>
    </row>
    <row r="83" spans="1:11" ht="15" x14ac:dyDescent="0.25">
      <c r="A83" s="20">
        <v>1</v>
      </c>
      <c r="B83" s="21">
        <v>5</v>
      </c>
      <c r="C83" s="22" t="s">
        <v>20</v>
      </c>
      <c r="D83" s="5" t="s">
        <v>21</v>
      </c>
      <c r="E83" s="44" t="s">
        <v>49</v>
      </c>
      <c r="F83" s="45">
        <v>200</v>
      </c>
      <c r="G83" s="61">
        <v>210.13</v>
      </c>
      <c r="H83" s="61">
        <v>5.12</v>
      </c>
      <c r="I83" s="61">
        <v>6.62</v>
      </c>
      <c r="J83" s="62">
        <v>32.61</v>
      </c>
      <c r="K83" s="46">
        <v>94</v>
      </c>
    </row>
    <row r="84" spans="1:11" ht="15" x14ac:dyDescent="0.25">
      <c r="A84" s="23"/>
      <c r="B84" s="15"/>
      <c r="C84" s="11"/>
      <c r="D84" s="7" t="s">
        <v>22</v>
      </c>
      <c r="E84" s="47" t="s">
        <v>50</v>
      </c>
      <c r="F84" s="49">
        <v>200</v>
      </c>
      <c r="G84" s="54">
        <v>57</v>
      </c>
      <c r="H84" s="54">
        <v>0.2</v>
      </c>
      <c r="I84" s="54">
        <v>0.05</v>
      </c>
      <c r="J84" s="63">
        <v>15</v>
      </c>
      <c r="K84" s="6">
        <v>505</v>
      </c>
    </row>
    <row r="85" spans="1:11" ht="15" x14ac:dyDescent="0.25">
      <c r="A85" s="23"/>
      <c r="B85" s="15"/>
      <c r="C85" s="11"/>
      <c r="D85" s="7" t="s">
        <v>23</v>
      </c>
      <c r="E85" s="47" t="s">
        <v>36</v>
      </c>
      <c r="F85" s="49">
        <v>25</v>
      </c>
      <c r="G85" s="54">
        <v>58.75</v>
      </c>
      <c r="H85" s="54"/>
      <c r="I85" s="54">
        <v>0.2</v>
      </c>
      <c r="J85" s="63">
        <v>12.3</v>
      </c>
      <c r="K85" s="6">
        <v>122</v>
      </c>
    </row>
    <row r="86" spans="1:11" ht="15.75" thickBot="1" x14ac:dyDescent="0.3">
      <c r="A86" s="23"/>
      <c r="B86" s="15"/>
      <c r="C86" s="11"/>
      <c r="D86" s="6"/>
      <c r="E86" s="47" t="s">
        <v>51</v>
      </c>
      <c r="F86" s="49">
        <v>10</v>
      </c>
      <c r="G86" s="64">
        <v>74.8</v>
      </c>
      <c r="H86" s="65">
        <v>0.05</v>
      </c>
      <c r="I86" s="54">
        <v>8.25</v>
      </c>
      <c r="J86" s="63">
        <v>0.08</v>
      </c>
      <c r="K86" s="6">
        <v>490</v>
      </c>
    </row>
    <row r="87" spans="1:11" ht="15" x14ac:dyDescent="0.25">
      <c r="A87" s="23"/>
      <c r="B87" s="15"/>
      <c r="C87" s="11"/>
      <c r="D87" s="67" t="s">
        <v>24</v>
      </c>
      <c r="E87" s="44" t="s">
        <v>38</v>
      </c>
      <c r="F87" s="45">
        <v>100</v>
      </c>
      <c r="G87" s="66">
        <v>47</v>
      </c>
      <c r="H87" s="61">
        <v>0.4</v>
      </c>
      <c r="I87" s="61">
        <v>0.4</v>
      </c>
      <c r="J87" s="62">
        <v>9.8000000000000007</v>
      </c>
      <c r="K87" s="46">
        <v>371</v>
      </c>
    </row>
    <row r="88" spans="1:11" ht="15.75" thickBot="1" x14ac:dyDescent="0.3">
      <c r="A88" s="23"/>
      <c r="B88" s="15"/>
      <c r="C88" s="11"/>
      <c r="D88" s="7"/>
      <c r="E88" s="56"/>
      <c r="F88" s="57"/>
      <c r="G88" s="48"/>
      <c r="H88" s="48"/>
      <c r="I88" s="50"/>
      <c r="J88" s="48"/>
      <c r="K88" s="58"/>
    </row>
    <row r="89" spans="1:11" ht="15" x14ac:dyDescent="0.25">
      <c r="A89" s="23"/>
      <c r="B89" s="15"/>
      <c r="C89" s="11"/>
      <c r="D89" s="6"/>
      <c r="E89" s="39"/>
      <c r="F89" s="40"/>
      <c r="G89" s="40"/>
      <c r="H89" s="40"/>
      <c r="I89" s="40"/>
      <c r="J89" s="40"/>
      <c r="K89" s="41"/>
    </row>
    <row r="90" spans="1:11" ht="15" x14ac:dyDescent="0.25">
      <c r="A90" s="23"/>
      <c r="B90" s="15"/>
      <c r="C90" s="11"/>
      <c r="D90" s="6"/>
      <c r="E90" s="39"/>
      <c r="F90" s="40"/>
      <c r="G90" s="40"/>
      <c r="H90" s="40"/>
      <c r="I90" s="40"/>
      <c r="J90" s="40"/>
      <c r="K90" s="41"/>
    </row>
    <row r="91" spans="1:11" ht="15" x14ac:dyDescent="0.25">
      <c r="A91" s="24"/>
      <c r="B91" s="17"/>
      <c r="C91" s="8"/>
      <c r="D91" s="18" t="s">
        <v>32</v>
      </c>
      <c r="E91" s="9"/>
      <c r="F91" s="19">
        <f>SUM(F83:F90)</f>
        <v>535</v>
      </c>
      <c r="G91" s="19">
        <f t="shared" ref="G91" si="39">SUM(G83:G90)</f>
        <v>447.68</v>
      </c>
      <c r="H91" s="19">
        <f t="shared" ref="H91" si="40">SUM(H83:H90)</f>
        <v>5.7700000000000005</v>
      </c>
      <c r="I91" s="19">
        <f t="shared" ref="I91" si="41">SUM(I83:I90)</f>
        <v>15.520000000000001</v>
      </c>
      <c r="J91" s="19">
        <f t="shared" ref="J91" si="42">SUM(J83:J90)</f>
        <v>69.789999999999992</v>
      </c>
      <c r="K91" s="25"/>
    </row>
    <row r="92" spans="1:11" ht="15" x14ac:dyDescent="0.25">
      <c r="A92" s="26">
        <f>A83</f>
        <v>1</v>
      </c>
      <c r="B92" s="13">
        <f>B83</f>
        <v>5</v>
      </c>
      <c r="C92" s="10" t="s">
        <v>25</v>
      </c>
      <c r="D92" s="8" t="s">
        <v>26</v>
      </c>
      <c r="E92" s="51" t="s">
        <v>52</v>
      </c>
      <c r="F92" s="52">
        <v>100</v>
      </c>
      <c r="G92" s="68">
        <v>118.3</v>
      </c>
      <c r="H92" s="68">
        <v>0.66</v>
      </c>
      <c r="I92" s="68">
        <v>12</v>
      </c>
      <c r="J92" s="69">
        <v>1.83</v>
      </c>
      <c r="K92" s="55">
        <v>13</v>
      </c>
    </row>
    <row r="93" spans="1:11" ht="15" x14ac:dyDescent="0.25">
      <c r="A93" s="23"/>
      <c r="B93" s="15"/>
      <c r="C93" s="11"/>
      <c r="D93" s="7" t="s">
        <v>27</v>
      </c>
      <c r="E93" s="47" t="s">
        <v>53</v>
      </c>
      <c r="F93" s="49">
        <v>200</v>
      </c>
      <c r="G93" s="54">
        <v>139.5</v>
      </c>
      <c r="H93" s="54">
        <v>4.72</v>
      </c>
      <c r="I93" s="54">
        <v>7.32</v>
      </c>
      <c r="J93" s="63">
        <v>14.09</v>
      </c>
      <c r="K93" s="6">
        <v>197</v>
      </c>
    </row>
    <row r="94" spans="1:11" ht="15" x14ac:dyDescent="0.25">
      <c r="A94" s="23"/>
      <c r="B94" s="15"/>
      <c r="C94" s="11"/>
      <c r="D94" s="7" t="s">
        <v>28</v>
      </c>
      <c r="E94" s="47" t="s">
        <v>54</v>
      </c>
      <c r="F94" s="49">
        <v>90</v>
      </c>
      <c r="G94" s="54">
        <v>57.6</v>
      </c>
      <c r="H94" s="54">
        <v>12.72</v>
      </c>
      <c r="I94" s="54">
        <v>0.72</v>
      </c>
      <c r="J94" s="63"/>
      <c r="K94" s="6">
        <v>242</v>
      </c>
    </row>
    <row r="95" spans="1:11" ht="15" x14ac:dyDescent="0.25">
      <c r="A95" s="23"/>
      <c r="B95" s="15"/>
      <c r="C95" s="11"/>
      <c r="D95" s="7" t="s">
        <v>29</v>
      </c>
      <c r="E95" s="47" t="s">
        <v>40</v>
      </c>
      <c r="F95" s="49">
        <v>200</v>
      </c>
      <c r="G95" s="54">
        <v>357.68</v>
      </c>
      <c r="H95" s="54">
        <v>4.32</v>
      </c>
      <c r="I95" s="54"/>
      <c r="J95" s="63">
        <v>27.4</v>
      </c>
      <c r="K95" s="6">
        <v>688</v>
      </c>
    </row>
    <row r="96" spans="1:11" ht="15" x14ac:dyDescent="0.25">
      <c r="A96" s="23"/>
      <c r="B96" s="15"/>
      <c r="C96" s="11"/>
      <c r="D96" s="7" t="s">
        <v>22</v>
      </c>
      <c r="E96" s="47" t="s">
        <v>45</v>
      </c>
      <c r="F96" s="49">
        <v>200</v>
      </c>
      <c r="G96" s="54">
        <v>69.099999999999994</v>
      </c>
      <c r="H96" s="54"/>
      <c r="I96" s="54"/>
      <c r="J96" s="63">
        <v>17.3</v>
      </c>
      <c r="K96" s="6">
        <v>874</v>
      </c>
    </row>
    <row r="97" spans="1:11" ht="15" x14ac:dyDescent="0.25">
      <c r="A97" s="23"/>
      <c r="B97" s="15"/>
      <c r="C97" s="11"/>
      <c r="D97" s="7" t="s">
        <v>30</v>
      </c>
      <c r="E97" s="47" t="s">
        <v>36</v>
      </c>
      <c r="F97" s="49">
        <v>25</v>
      </c>
      <c r="G97" s="54">
        <v>58.75</v>
      </c>
      <c r="H97" s="54"/>
      <c r="I97" s="54">
        <v>0.2</v>
      </c>
      <c r="J97" s="63">
        <v>12.3</v>
      </c>
      <c r="K97" s="6">
        <v>122</v>
      </c>
    </row>
    <row r="98" spans="1:11" ht="15" x14ac:dyDescent="0.25">
      <c r="A98" s="23"/>
      <c r="B98" s="15"/>
      <c r="C98" s="11"/>
      <c r="D98" s="7" t="s">
        <v>31</v>
      </c>
      <c r="E98" s="47" t="s">
        <v>37</v>
      </c>
      <c r="F98" s="49">
        <v>27</v>
      </c>
      <c r="G98" s="54">
        <v>46.98</v>
      </c>
      <c r="H98" s="54"/>
      <c r="I98" s="54">
        <v>0.32400000000000001</v>
      </c>
      <c r="J98" s="63">
        <v>9.0180000000000007</v>
      </c>
      <c r="K98" s="6">
        <v>123</v>
      </c>
    </row>
    <row r="99" spans="1:11" ht="15" x14ac:dyDescent="0.25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</row>
    <row r="100" spans="1:11" ht="15" x14ac:dyDescent="0.25">
      <c r="A100" s="23"/>
      <c r="B100" s="15"/>
      <c r="C100" s="11"/>
      <c r="D100" s="6"/>
      <c r="E100" s="39"/>
      <c r="F100" s="40"/>
      <c r="G100" s="40"/>
      <c r="H100" s="40"/>
      <c r="I100" s="40"/>
      <c r="J100" s="40"/>
      <c r="K100" s="41"/>
    </row>
    <row r="101" spans="1:11" ht="15" x14ac:dyDescent="0.25">
      <c r="A101" s="24"/>
      <c r="B101" s="17"/>
      <c r="C101" s="8"/>
      <c r="D101" s="18" t="s">
        <v>32</v>
      </c>
      <c r="E101" s="9"/>
      <c r="F101" s="19">
        <f>SUM(F92:F100)</f>
        <v>842</v>
      </c>
      <c r="G101" s="19">
        <f t="shared" ref="G101" si="43">SUM(G92:G100)</f>
        <v>847.91000000000008</v>
      </c>
      <c r="H101" s="19">
        <f t="shared" ref="H101" si="44">SUM(H92:H100)</f>
        <v>22.42</v>
      </c>
      <c r="I101" s="19">
        <f t="shared" ref="I101" si="45">SUM(I92:I100)</f>
        <v>20.564</v>
      </c>
      <c r="J101" s="19">
        <f t="shared" ref="J101" si="46">SUM(J92:J100)</f>
        <v>81.938000000000002</v>
      </c>
      <c r="K101" s="25"/>
    </row>
    <row r="102" spans="1:11" ht="15.75" customHeight="1" thickBot="1" x14ac:dyDescent="0.25">
      <c r="A102" s="29">
        <f>A83</f>
        <v>1</v>
      </c>
      <c r="B102" s="30">
        <f>B83</f>
        <v>5</v>
      </c>
      <c r="C102" s="72" t="s">
        <v>4</v>
      </c>
      <c r="D102" s="73"/>
      <c r="E102" s="31"/>
      <c r="F102" s="32">
        <f>F91+F101</f>
        <v>1377</v>
      </c>
      <c r="G102" s="32">
        <f t="shared" ref="G102" si="47">G91+G101</f>
        <v>1295.5900000000001</v>
      </c>
      <c r="H102" s="32">
        <f t="shared" ref="H102" si="48">H91+H101</f>
        <v>28.19</v>
      </c>
      <c r="I102" s="32">
        <f t="shared" ref="I102" si="49">I91+I101</f>
        <v>36.084000000000003</v>
      </c>
      <c r="J102" s="32">
        <f t="shared" ref="J102" si="50">J91+J101</f>
        <v>151.72800000000001</v>
      </c>
      <c r="K102" s="32"/>
    </row>
    <row r="103" spans="1:11" ht="15" x14ac:dyDescent="0.25">
      <c r="A103" s="20">
        <v>2</v>
      </c>
      <c r="B103" s="21">
        <v>1</v>
      </c>
      <c r="C103" s="22" t="s">
        <v>20</v>
      </c>
      <c r="D103" s="5" t="s">
        <v>21</v>
      </c>
      <c r="E103" s="44" t="s">
        <v>55</v>
      </c>
      <c r="F103" s="45">
        <v>200</v>
      </c>
      <c r="G103" s="61">
        <v>208.4</v>
      </c>
      <c r="H103" s="61">
        <v>5.7</v>
      </c>
      <c r="I103" s="61">
        <v>7.7</v>
      </c>
      <c r="J103" s="62">
        <v>29.2</v>
      </c>
      <c r="K103" s="46">
        <v>185</v>
      </c>
    </row>
    <row r="104" spans="1:11" ht="15" x14ac:dyDescent="0.25">
      <c r="A104" s="23"/>
      <c r="B104" s="15"/>
      <c r="C104" s="11"/>
      <c r="D104" s="7" t="s">
        <v>22</v>
      </c>
      <c r="E104" s="47" t="s">
        <v>50</v>
      </c>
      <c r="F104" s="49">
        <v>200</v>
      </c>
      <c r="G104" s="54">
        <v>57</v>
      </c>
      <c r="H104" s="54">
        <v>0.2</v>
      </c>
      <c r="I104" s="54">
        <v>0.05</v>
      </c>
      <c r="J104" s="63">
        <v>15</v>
      </c>
      <c r="K104" s="6">
        <v>505</v>
      </c>
    </row>
    <row r="105" spans="1:11" ht="15" x14ac:dyDescent="0.25">
      <c r="A105" s="23"/>
      <c r="B105" s="15"/>
      <c r="C105" s="11"/>
      <c r="D105" s="7" t="s">
        <v>23</v>
      </c>
      <c r="E105" s="47" t="s">
        <v>36</v>
      </c>
      <c r="F105" s="49">
        <v>25</v>
      </c>
      <c r="G105" s="54">
        <v>58.75</v>
      </c>
      <c r="H105" s="54"/>
      <c r="I105" s="54">
        <v>0.2</v>
      </c>
      <c r="J105" s="63">
        <v>12.3</v>
      </c>
      <c r="K105" s="6">
        <v>122</v>
      </c>
    </row>
    <row r="106" spans="1:11" ht="15.75" thickBot="1" x14ac:dyDescent="0.3">
      <c r="A106" s="23"/>
      <c r="B106" s="15"/>
      <c r="C106" s="11"/>
      <c r="D106" s="6"/>
      <c r="E106" s="47" t="s">
        <v>51</v>
      </c>
      <c r="F106" s="49">
        <v>10</v>
      </c>
      <c r="G106" s="64">
        <v>74.8</v>
      </c>
      <c r="H106" s="65">
        <v>0.05</v>
      </c>
      <c r="I106" s="54">
        <v>8.25</v>
      </c>
      <c r="J106" s="63">
        <v>0.08</v>
      </c>
      <c r="K106" s="6">
        <v>490</v>
      </c>
    </row>
    <row r="107" spans="1:11" ht="15" x14ac:dyDescent="0.25">
      <c r="A107" s="23"/>
      <c r="B107" s="15"/>
      <c r="C107" s="11"/>
      <c r="D107" s="67" t="s">
        <v>24</v>
      </c>
      <c r="E107" s="44" t="s">
        <v>35</v>
      </c>
      <c r="F107" s="45">
        <v>100</v>
      </c>
      <c r="G107" s="66">
        <v>47</v>
      </c>
      <c r="H107" s="61">
        <v>0.4</v>
      </c>
      <c r="I107" s="61">
        <v>0.4</v>
      </c>
      <c r="J107" s="62">
        <v>9.8000000000000007</v>
      </c>
      <c r="K107" s="46">
        <v>371</v>
      </c>
    </row>
    <row r="108" spans="1:11" ht="15" x14ac:dyDescent="0.25">
      <c r="A108" s="23"/>
      <c r="B108" s="15"/>
      <c r="C108" s="11"/>
      <c r="D108" s="6"/>
      <c r="E108" s="39"/>
      <c r="F108" s="59"/>
      <c r="G108" s="60"/>
      <c r="H108" s="60"/>
      <c r="I108" s="60"/>
      <c r="J108" s="60"/>
      <c r="K108" s="41"/>
    </row>
    <row r="109" spans="1:11" ht="15" x14ac:dyDescent="0.25">
      <c r="A109" s="23"/>
      <c r="B109" s="15"/>
      <c r="C109" s="11"/>
      <c r="D109" s="6"/>
      <c r="E109" s="39"/>
      <c r="F109" s="60"/>
      <c r="G109" s="60"/>
      <c r="H109" s="60"/>
      <c r="I109" s="60"/>
      <c r="J109" s="60"/>
      <c r="K109" s="41"/>
    </row>
    <row r="110" spans="1:11" ht="15" x14ac:dyDescent="0.25">
      <c r="A110" s="24"/>
      <c r="B110" s="17"/>
      <c r="C110" s="8"/>
      <c r="D110" s="18" t="s">
        <v>32</v>
      </c>
      <c r="E110" s="9"/>
      <c r="F110" s="19">
        <f>SUM(F103:F109)</f>
        <v>535</v>
      </c>
      <c r="G110" s="19">
        <f t="shared" ref="G110:J110" si="51">SUM(G103:G109)</f>
        <v>445.95</v>
      </c>
      <c r="H110" s="19">
        <f t="shared" si="51"/>
        <v>6.3500000000000005</v>
      </c>
      <c r="I110" s="19">
        <f t="shared" si="51"/>
        <v>16.599999999999998</v>
      </c>
      <c r="J110" s="19">
        <f t="shared" si="51"/>
        <v>66.38</v>
      </c>
      <c r="K110" s="25"/>
    </row>
    <row r="111" spans="1:11" ht="15" x14ac:dyDescent="0.25">
      <c r="A111" s="26">
        <f>A103</f>
        <v>2</v>
      </c>
      <c r="B111" s="13">
        <f>B103</f>
        <v>1</v>
      </c>
      <c r="C111" s="10" t="s">
        <v>25</v>
      </c>
      <c r="D111" s="8" t="s">
        <v>26</v>
      </c>
      <c r="E111" s="51" t="s">
        <v>56</v>
      </c>
      <c r="F111" s="52">
        <v>100</v>
      </c>
      <c r="G111" s="68">
        <v>118.3</v>
      </c>
      <c r="H111" s="68">
        <v>0.66</v>
      </c>
      <c r="I111" s="68">
        <v>12</v>
      </c>
      <c r="J111" s="69">
        <v>1.83</v>
      </c>
      <c r="K111" s="55">
        <v>13</v>
      </c>
    </row>
    <row r="112" spans="1:11" ht="15" x14ac:dyDescent="0.25">
      <c r="A112" s="23"/>
      <c r="B112" s="15"/>
      <c r="C112" s="11"/>
      <c r="D112" s="7" t="s">
        <v>27</v>
      </c>
      <c r="E112" s="47" t="s">
        <v>57</v>
      </c>
      <c r="F112" s="49">
        <v>200</v>
      </c>
      <c r="G112" s="54">
        <v>100.515</v>
      </c>
      <c r="H112" s="54">
        <v>2.2930000000000001</v>
      </c>
      <c r="I112" s="54">
        <v>4.4649999999999999</v>
      </c>
      <c r="J112" s="63">
        <v>9.9280000000000008</v>
      </c>
      <c r="K112" s="6">
        <v>158</v>
      </c>
    </row>
    <row r="113" spans="1:11" ht="15" x14ac:dyDescent="0.25">
      <c r="A113" s="23"/>
      <c r="B113" s="15"/>
      <c r="C113" s="11"/>
      <c r="D113" s="7" t="s">
        <v>28</v>
      </c>
      <c r="E113" s="47" t="s">
        <v>58</v>
      </c>
      <c r="F113" s="49">
        <v>90</v>
      </c>
      <c r="G113" s="54">
        <v>472</v>
      </c>
      <c r="H113" s="54">
        <v>30.93</v>
      </c>
      <c r="I113" s="54">
        <v>34.5</v>
      </c>
      <c r="J113" s="63">
        <v>9.6</v>
      </c>
      <c r="K113" s="6">
        <v>92</v>
      </c>
    </row>
    <row r="114" spans="1:11" ht="15" x14ac:dyDescent="0.25">
      <c r="A114" s="23"/>
      <c r="B114" s="15"/>
      <c r="C114" s="11"/>
      <c r="D114" s="7" t="s">
        <v>29</v>
      </c>
      <c r="E114" s="47" t="s">
        <v>59</v>
      </c>
      <c r="F114" s="49">
        <v>160</v>
      </c>
      <c r="G114" s="54">
        <v>178.8</v>
      </c>
      <c r="H114" s="54">
        <v>3</v>
      </c>
      <c r="I114" s="54">
        <v>12</v>
      </c>
      <c r="J114" s="63">
        <v>39</v>
      </c>
      <c r="K114" s="6">
        <v>268</v>
      </c>
    </row>
    <row r="115" spans="1:11" ht="15" x14ac:dyDescent="0.25">
      <c r="A115" s="23"/>
      <c r="B115" s="15"/>
      <c r="C115" s="11"/>
      <c r="D115" s="7" t="s">
        <v>22</v>
      </c>
      <c r="E115" s="47" t="s">
        <v>50</v>
      </c>
      <c r="F115" s="49">
        <v>200</v>
      </c>
      <c r="G115" s="54">
        <v>57</v>
      </c>
      <c r="H115" s="54">
        <v>0.2</v>
      </c>
      <c r="I115" s="54">
        <v>0.05</v>
      </c>
      <c r="J115" s="63">
        <v>15</v>
      </c>
      <c r="K115" s="6">
        <v>505</v>
      </c>
    </row>
    <row r="116" spans="1:11" ht="15" x14ac:dyDescent="0.25">
      <c r="A116" s="23"/>
      <c r="B116" s="15"/>
      <c r="C116" s="11"/>
      <c r="D116" s="7" t="s">
        <v>30</v>
      </c>
      <c r="E116" s="47" t="s">
        <v>36</v>
      </c>
      <c r="F116" s="49">
        <v>25</v>
      </c>
      <c r="G116" s="54">
        <v>58.75</v>
      </c>
      <c r="H116" s="54"/>
      <c r="I116" s="54">
        <v>0.2</v>
      </c>
      <c r="J116" s="63">
        <v>12.3</v>
      </c>
      <c r="K116" s="6">
        <v>122</v>
      </c>
    </row>
    <row r="117" spans="1:11" ht="15" x14ac:dyDescent="0.25">
      <c r="A117" s="23"/>
      <c r="B117" s="15"/>
      <c r="C117" s="11"/>
      <c r="D117" s="7" t="s">
        <v>31</v>
      </c>
      <c r="E117" s="47" t="s">
        <v>37</v>
      </c>
      <c r="F117" s="49">
        <v>27</v>
      </c>
      <c r="G117" s="54">
        <v>46.98</v>
      </c>
      <c r="H117" s="54"/>
      <c r="I117" s="54">
        <v>0.32400000000000001</v>
      </c>
      <c r="J117" s="63">
        <v>9.0180000000000007</v>
      </c>
      <c r="K117" s="6">
        <v>123</v>
      </c>
    </row>
    <row r="118" spans="1:11" ht="15" x14ac:dyDescent="0.25">
      <c r="A118" s="23"/>
      <c r="B118" s="15"/>
      <c r="C118" s="11"/>
      <c r="D118" s="6"/>
      <c r="E118" s="39"/>
      <c r="F118" s="40"/>
      <c r="G118" s="40"/>
      <c r="H118" s="40"/>
      <c r="I118" s="40"/>
      <c r="J118" s="40"/>
      <c r="K118" s="41"/>
    </row>
    <row r="119" spans="1:11" ht="15" x14ac:dyDescent="0.25">
      <c r="A119" s="23"/>
      <c r="B119" s="15"/>
      <c r="C119" s="11"/>
      <c r="D119" s="6"/>
      <c r="E119" s="39"/>
      <c r="F119" s="40"/>
      <c r="G119" s="40"/>
      <c r="H119" s="40"/>
      <c r="I119" s="40"/>
      <c r="J119" s="40"/>
      <c r="K119" s="41"/>
    </row>
    <row r="120" spans="1:11" ht="15" x14ac:dyDescent="0.25">
      <c r="A120" s="24"/>
      <c r="B120" s="17"/>
      <c r="C120" s="8"/>
      <c r="D120" s="18" t="s">
        <v>32</v>
      </c>
      <c r="E120" s="9"/>
      <c r="F120" s="19">
        <f>SUM(F111:F119)</f>
        <v>802</v>
      </c>
      <c r="G120" s="19">
        <f t="shared" ref="G120:J120" si="52">SUM(G111:G119)</f>
        <v>1032.345</v>
      </c>
      <c r="H120" s="19">
        <f t="shared" si="52"/>
        <v>37.083000000000006</v>
      </c>
      <c r="I120" s="19">
        <f t="shared" si="52"/>
        <v>63.539000000000001</v>
      </c>
      <c r="J120" s="19">
        <f t="shared" si="52"/>
        <v>96.676000000000002</v>
      </c>
      <c r="K120" s="25"/>
    </row>
    <row r="121" spans="1:11" ht="15.75" thickBot="1" x14ac:dyDescent="0.25">
      <c r="A121" s="29">
        <f>A103</f>
        <v>2</v>
      </c>
      <c r="B121" s="30">
        <f>B103</f>
        <v>1</v>
      </c>
      <c r="C121" s="72" t="s">
        <v>4</v>
      </c>
      <c r="D121" s="73"/>
      <c r="E121" s="31"/>
      <c r="F121" s="32">
        <f>F110+F120</f>
        <v>1337</v>
      </c>
      <c r="G121" s="32">
        <f t="shared" ref="G121" si="53">G110+G120</f>
        <v>1478.2950000000001</v>
      </c>
      <c r="H121" s="32">
        <f t="shared" ref="H121" si="54">H110+H120</f>
        <v>43.433000000000007</v>
      </c>
      <c r="I121" s="32">
        <f t="shared" ref="I121" si="55">I110+I120</f>
        <v>80.138999999999996</v>
      </c>
      <c r="J121" s="32">
        <f t="shared" ref="J121" si="56">J110+J120</f>
        <v>163.05599999999998</v>
      </c>
      <c r="K121" s="32"/>
    </row>
    <row r="122" spans="1:11" ht="15" x14ac:dyDescent="0.25">
      <c r="A122" s="14">
        <v>2</v>
      </c>
      <c r="B122" s="15">
        <v>2</v>
      </c>
      <c r="C122" s="22" t="s">
        <v>20</v>
      </c>
      <c r="D122" s="5" t="s">
        <v>21</v>
      </c>
      <c r="E122" s="44" t="s">
        <v>60</v>
      </c>
      <c r="F122" s="45">
        <v>200</v>
      </c>
      <c r="G122" s="45">
        <v>422</v>
      </c>
      <c r="H122" s="61">
        <v>10.5</v>
      </c>
      <c r="I122" s="66">
        <v>16.899999999999999</v>
      </c>
      <c r="J122" s="70">
        <v>57.1</v>
      </c>
      <c r="K122" s="46">
        <v>168</v>
      </c>
    </row>
    <row r="123" spans="1:11" ht="15" x14ac:dyDescent="0.25">
      <c r="A123" s="14"/>
      <c r="B123" s="15"/>
      <c r="C123" s="11"/>
      <c r="D123" s="7" t="s">
        <v>22</v>
      </c>
      <c r="E123" s="47" t="s">
        <v>61</v>
      </c>
      <c r="F123" s="49">
        <v>200</v>
      </c>
      <c r="G123" s="64">
        <v>104</v>
      </c>
      <c r="H123" s="54">
        <v>3.2</v>
      </c>
      <c r="I123" s="54">
        <v>3.48</v>
      </c>
      <c r="J123" s="63">
        <v>15.7</v>
      </c>
      <c r="K123" s="6">
        <v>959</v>
      </c>
    </row>
    <row r="124" spans="1:11" ht="15" x14ac:dyDescent="0.25">
      <c r="A124" s="14"/>
      <c r="B124" s="15"/>
      <c r="C124" s="11"/>
      <c r="D124" s="7" t="s">
        <v>23</v>
      </c>
      <c r="E124" s="47" t="s">
        <v>36</v>
      </c>
      <c r="F124" s="49">
        <v>25</v>
      </c>
      <c r="G124" s="54">
        <v>58.75</v>
      </c>
      <c r="H124" s="49"/>
      <c r="I124" s="64">
        <v>0.2</v>
      </c>
      <c r="J124" s="71">
        <v>12.3</v>
      </c>
      <c r="K124" s="6">
        <v>122</v>
      </c>
    </row>
    <row r="125" spans="1:11" ht="15.75" thickBot="1" x14ac:dyDescent="0.3">
      <c r="A125" s="14"/>
      <c r="B125" s="15"/>
      <c r="C125" s="11"/>
      <c r="D125" s="6"/>
      <c r="E125" s="47" t="s">
        <v>41</v>
      </c>
      <c r="F125" s="49">
        <v>35</v>
      </c>
      <c r="G125" s="54">
        <v>142.44999999999999</v>
      </c>
      <c r="H125" s="54">
        <v>2.59</v>
      </c>
      <c r="I125" s="54">
        <v>3.29</v>
      </c>
      <c r="J125" s="63">
        <v>25.568000000000001</v>
      </c>
      <c r="K125" s="6"/>
    </row>
    <row r="126" spans="1:11" ht="15" x14ac:dyDescent="0.25">
      <c r="A126" s="14"/>
      <c r="B126" s="15"/>
      <c r="C126" s="11"/>
      <c r="D126" s="67" t="s">
        <v>24</v>
      </c>
      <c r="E126" s="44" t="s">
        <v>43</v>
      </c>
      <c r="F126" s="45">
        <v>100</v>
      </c>
      <c r="G126" s="66">
        <v>47</v>
      </c>
      <c r="H126" s="61">
        <v>0.4</v>
      </c>
      <c r="I126" s="61">
        <v>0.4</v>
      </c>
      <c r="J126" s="62">
        <v>9.8000000000000007</v>
      </c>
      <c r="K126" s="46">
        <v>847</v>
      </c>
    </row>
    <row r="127" spans="1:11" ht="15" x14ac:dyDescent="0.25">
      <c r="A127" s="14"/>
      <c r="B127" s="15"/>
      <c r="C127" s="11"/>
      <c r="D127" s="8"/>
      <c r="E127" s="51"/>
      <c r="F127" s="52"/>
      <c r="G127" s="52"/>
      <c r="H127" s="52"/>
      <c r="I127" s="53"/>
      <c r="J127" s="52"/>
      <c r="K127" s="55"/>
    </row>
    <row r="128" spans="1:11" ht="15" x14ac:dyDescent="0.25">
      <c r="A128" s="14"/>
      <c r="B128" s="15"/>
      <c r="C128" s="11"/>
      <c r="D128" s="6"/>
      <c r="E128" s="39"/>
      <c r="F128" s="40"/>
      <c r="G128" s="40"/>
      <c r="H128" s="40"/>
      <c r="I128" s="40"/>
      <c r="J128" s="40"/>
      <c r="K128" s="41"/>
    </row>
    <row r="129" spans="1:11" ht="15" x14ac:dyDescent="0.25">
      <c r="A129" s="16"/>
      <c r="B129" s="17"/>
      <c r="C129" s="8"/>
      <c r="D129" s="18" t="s">
        <v>32</v>
      </c>
      <c r="E129" s="9"/>
      <c r="F129" s="19">
        <f>SUM(F122:F128)</f>
        <v>560</v>
      </c>
      <c r="G129" s="19">
        <f t="shared" ref="G129:J129" si="57">SUM(G122:G128)</f>
        <v>774.2</v>
      </c>
      <c r="H129" s="19">
        <f t="shared" si="57"/>
        <v>16.689999999999998</v>
      </c>
      <c r="I129" s="19">
        <f t="shared" si="57"/>
        <v>24.269999999999996</v>
      </c>
      <c r="J129" s="19">
        <f t="shared" si="57"/>
        <v>120.46799999999999</v>
      </c>
      <c r="K129" s="25"/>
    </row>
    <row r="130" spans="1:11" ht="15" x14ac:dyDescent="0.2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51" t="s">
        <v>62</v>
      </c>
      <c r="F130" s="52">
        <v>100</v>
      </c>
      <c r="G130" s="68">
        <v>66</v>
      </c>
      <c r="H130" s="68">
        <v>1.2</v>
      </c>
      <c r="I130" s="68">
        <v>3.8</v>
      </c>
      <c r="J130" s="69">
        <v>6.5</v>
      </c>
      <c r="K130" s="55">
        <v>45</v>
      </c>
    </row>
    <row r="131" spans="1:11" ht="15" x14ac:dyDescent="0.25">
      <c r="A131" s="14"/>
      <c r="B131" s="15"/>
      <c r="C131" s="11"/>
      <c r="D131" s="7" t="s">
        <v>27</v>
      </c>
      <c r="E131" s="47" t="s">
        <v>63</v>
      </c>
      <c r="F131" s="49">
        <v>200</v>
      </c>
      <c r="G131" s="54">
        <v>171.07</v>
      </c>
      <c r="H131" s="54">
        <v>5.97</v>
      </c>
      <c r="I131" s="54">
        <v>5.3</v>
      </c>
      <c r="J131" s="63">
        <v>25.17</v>
      </c>
      <c r="K131" s="6">
        <v>208</v>
      </c>
    </row>
    <row r="132" spans="1:11" ht="15" x14ac:dyDescent="0.25">
      <c r="A132" s="14"/>
      <c r="B132" s="15"/>
      <c r="C132" s="11"/>
      <c r="D132" s="7" t="s">
        <v>28</v>
      </c>
      <c r="E132" s="47" t="s">
        <v>64</v>
      </c>
      <c r="F132" s="49">
        <v>90</v>
      </c>
      <c r="G132" s="54">
        <v>258</v>
      </c>
      <c r="H132" s="54">
        <v>11.7</v>
      </c>
      <c r="I132" s="54">
        <v>35.299999999999997</v>
      </c>
      <c r="J132" s="63">
        <v>10.199999999999999</v>
      </c>
      <c r="K132" s="6">
        <v>286</v>
      </c>
    </row>
    <row r="133" spans="1:11" ht="15" x14ac:dyDescent="0.25">
      <c r="A133" s="14"/>
      <c r="B133" s="15"/>
      <c r="C133" s="11"/>
      <c r="D133" s="7" t="s">
        <v>29</v>
      </c>
      <c r="E133" s="47" t="s">
        <v>39</v>
      </c>
      <c r="F133" s="49">
        <v>200</v>
      </c>
      <c r="G133" s="54">
        <v>242.2</v>
      </c>
      <c r="H133" s="54">
        <v>5.9</v>
      </c>
      <c r="I133" s="54">
        <v>8.9</v>
      </c>
      <c r="J133" s="63">
        <v>35</v>
      </c>
      <c r="K133" s="6">
        <v>694</v>
      </c>
    </row>
    <row r="134" spans="1:11" ht="15" x14ac:dyDescent="0.25">
      <c r="A134" s="14"/>
      <c r="B134" s="15"/>
      <c r="C134" s="11"/>
      <c r="D134" s="7" t="s">
        <v>22</v>
      </c>
      <c r="E134" s="47" t="s">
        <v>42</v>
      </c>
      <c r="F134" s="49">
        <v>200</v>
      </c>
      <c r="G134" s="54">
        <v>107.7</v>
      </c>
      <c r="H134" s="54">
        <v>0.54</v>
      </c>
      <c r="I134" s="54">
        <v>0.21</v>
      </c>
      <c r="J134" s="63">
        <v>27.85</v>
      </c>
      <c r="K134" s="6">
        <v>868</v>
      </c>
    </row>
    <row r="135" spans="1:11" ht="15" x14ac:dyDescent="0.25">
      <c r="A135" s="14"/>
      <c r="B135" s="15"/>
      <c r="C135" s="11"/>
      <c r="D135" s="7" t="s">
        <v>30</v>
      </c>
      <c r="E135" s="47" t="s">
        <v>36</v>
      </c>
      <c r="F135" s="49">
        <v>25</v>
      </c>
      <c r="G135" s="54">
        <v>58.75</v>
      </c>
      <c r="H135" s="54"/>
      <c r="I135" s="54">
        <v>0.2</v>
      </c>
      <c r="J135" s="63">
        <v>12.3</v>
      </c>
      <c r="K135" s="6">
        <v>122</v>
      </c>
    </row>
    <row r="136" spans="1:11" ht="15" x14ac:dyDescent="0.25">
      <c r="A136" s="14"/>
      <c r="B136" s="15"/>
      <c r="C136" s="11"/>
      <c r="D136" s="7" t="s">
        <v>31</v>
      </c>
      <c r="E136" s="47" t="s">
        <v>37</v>
      </c>
      <c r="F136" s="49">
        <v>27</v>
      </c>
      <c r="G136" s="54">
        <v>46.98</v>
      </c>
      <c r="H136" s="54"/>
      <c r="I136" s="54">
        <v>0.32400000000000001</v>
      </c>
      <c r="J136" s="63">
        <v>9.0180000000000007</v>
      </c>
      <c r="K136" s="6">
        <v>123</v>
      </c>
    </row>
    <row r="137" spans="1:11" ht="15" x14ac:dyDescent="0.25">
      <c r="A137" s="14"/>
      <c r="B137" s="15"/>
      <c r="C137" s="11"/>
      <c r="D137" s="6"/>
      <c r="E137" s="39"/>
      <c r="F137" s="40"/>
      <c r="G137" s="40"/>
      <c r="H137" s="40"/>
      <c r="I137" s="40"/>
      <c r="J137" s="40"/>
      <c r="K137" s="41"/>
    </row>
    <row r="138" spans="1:11" ht="15" x14ac:dyDescent="0.25">
      <c r="A138" s="14"/>
      <c r="B138" s="15"/>
      <c r="C138" s="11"/>
      <c r="D138" s="6"/>
      <c r="E138" s="39"/>
      <c r="F138" s="40"/>
      <c r="G138" s="40"/>
      <c r="H138" s="40"/>
      <c r="I138" s="40"/>
      <c r="J138" s="40"/>
      <c r="K138" s="41"/>
    </row>
    <row r="139" spans="1:11" ht="15" x14ac:dyDescent="0.25">
      <c r="A139" s="16"/>
      <c r="B139" s="17"/>
      <c r="C139" s="8"/>
      <c r="D139" s="18" t="s">
        <v>32</v>
      </c>
      <c r="E139" s="9"/>
      <c r="F139" s="19">
        <f>SUM(F130:F138)</f>
        <v>842</v>
      </c>
      <c r="G139" s="19">
        <f t="shared" ref="G139:J139" si="58">SUM(G130:G138)</f>
        <v>950.7</v>
      </c>
      <c r="H139" s="19">
        <f t="shared" si="58"/>
        <v>25.309999999999995</v>
      </c>
      <c r="I139" s="19">
        <f t="shared" si="58"/>
        <v>54.033999999999999</v>
      </c>
      <c r="J139" s="19">
        <f t="shared" si="58"/>
        <v>126.038</v>
      </c>
      <c r="K139" s="25"/>
    </row>
    <row r="140" spans="1:11" ht="15.75" thickBot="1" x14ac:dyDescent="0.25">
      <c r="A140" s="33">
        <f>A122</f>
        <v>2</v>
      </c>
      <c r="B140" s="33">
        <f>B122</f>
        <v>2</v>
      </c>
      <c r="C140" s="72" t="s">
        <v>4</v>
      </c>
      <c r="D140" s="73"/>
      <c r="E140" s="31"/>
      <c r="F140" s="32">
        <f>F129+F139</f>
        <v>1402</v>
      </c>
      <c r="G140" s="32">
        <f t="shared" ref="G140" si="59">G129+G139</f>
        <v>1724.9</v>
      </c>
      <c r="H140" s="32">
        <f t="shared" ref="H140" si="60">H129+H139</f>
        <v>41.999999999999993</v>
      </c>
      <c r="I140" s="32">
        <f t="shared" ref="I140" si="61">I129+I139</f>
        <v>78.304000000000002</v>
      </c>
      <c r="J140" s="32">
        <f t="shared" ref="J140" si="62">J129+J139</f>
        <v>246.50599999999997</v>
      </c>
      <c r="K140" s="32"/>
    </row>
    <row r="141" spans="1:11" ht="15" x14ac:dyDescent="0.25">
      <c r="A141" s="20">
        <v>2</v>
      </c>
      <c r="B141" s="21">
        <v>3</v>
      </c>
      <c r="C141" s="22" t="s">
        <v>20</v>
      </c>
      <c r="D141" s="5" t="s">
        <v>21</v>
      </c>
      <c r="E141" s="44" t="s">
        <v>44</v>
      </c>
      <c r="F141" s="45">
        <v>200</v>
      </c>
      <c r="G141" s="45">
        <v>228</v>
      </c>
      <c r="H141" s="61">
        <v>3.87</v>
      </c>
      <c r="I141" s="66">
        <v>7.5</v>
      </c>
      <c r="J141" s="70">
        <v>31.8</v>
      </c>
      <c r="K141" s="46">
        <v>173</v>
      </c>
    </row>
    <row r="142" spans="1:11" ht="15" x14ac:dyDescent="0.25">
      <c r="A142" s="23"/>
      <c r="B142" s="15"/>
      <c r="C142" s="11"/>
      <c r="D142" s="7" t="s">
        <v>22</v>
      </c>
      <c r="E142" s="47" t="s">
        <v>42</v>
      </c>
      <c r="F142" s="49">
        <v>200</v>
      </c>
      <c r="G142" s="64">
        <v>104.3</v>
      </c>
      <c r="H142" s="54">
        <v>0.25</v>
      </c>
      <c r="I142" s="54">
        <v>0.21</v>
      </c>
      <c r="J142" s="63">
        <v>25.35</v>
      </c>
      <c r="K142" s="6">
        <v>523</v>
      </c>
    </row>
    <row r="143" spans="1:11" ht="15" x14ac:dyDescent="0.25">
      <c r="A143" s="23"/>
      <c r="B143" s="15"/>
      <c r="C143" s="11"/>
      <c r="D143" s="7" t="s">
        <v>23</v>
      </c>
      <c r="E143" s="47" t="s">
        <v>36</v>
      </c>
      <c r="F143" s="49">
        <v>25</v>
      </c>
      <c r="G143" s="54">
        <v>58.75</v>
      </c>
      <c r="H143" s="49"/>
      <c r="I143" s="64">
        <v>0.2</v>
      </c>
      <c r="J143" s="71">
        <v>12.3</v>
      </c>
      <c r="K143" s="6">
        <v>122</v>
      </c>
    </row>
    <row r="144" spans="1:11" ht="15.75" customHeight="1" thickBot="1" x14ac:dyDescent="0.3">
      <c r="A144" s="23"/>
      <c r="B144" s="15"/>
      <c r="C144" s="11"/>
      <c r="D144" s="6"/>
      <c r="E144" s="47" t="s">
        <v>51</v>
      </c>
      <c r="F144" s="49">
        <v>10</v>
      </c>
      <c r="G144" s="54">
        <v>74.8</v>
      </c>
      <c r="H144" s="65">
        <v>0.05</v>
      </c>
      <c r="I144" s="54">
        <v>8.25</v>
      </c>
      <c r="J144" s="63">
        <v>0.08</v>
      </c>
      <c r="K144" s="6">
        <v>490</v>
      </c>
    </row>
    <row r="145" spans="1:11" ht="15" x14ac:dyDescent="0.25">
      <c r="A145" s="23"/>
      <c r="B145" s="15"/>
      <c r="C145" s="11"/>
      <c r="D145" s="67" t="s">
        <v>24</v>
      </c>
      <c r="E145" s="44" t="s">
        <v>65</v>
      </c>
      <c r="F145" s="45">
        <v>100</v>
      </c>
      <c r="G145" s="66">
        <v>82.5</v>
      </c>
      <c r="H145" s="61">
        <v>0.79</v>
      </c>
      <c r="I145" s="61">
        <v>0.17</v>
      </c>
      <c r="J145" s="62">
        <v>19.559999999999999</v>
      </c>
      <c r="K145" s="46">
        <v>371</v>
      </c>
    </row>
    <row r="146" spans="1:11" ht="15" x14ac:dyDescent="0.25">
      <c r="A146" s="23"/>
      <c r="B146" s="15"/>
      <c r="C146" s="11"/>
      <c r="D146" s="6"/>
      <c r="E146" s="39"/>
      <c r="F146" s="40"/>
      <c r="G146" s="40"/>
      <c r="H146" s="40"/>
      <c r="I146" s="40"/>
      <c r="J146" s="40"/>
      <c r="K146" s="41"/>
    </row>
    <row r="147" spans="1:11" ht="15" x14ac:dyDescent="0.25">
      <c r="A147" s="23"/>
      <c r="B147" s="15"/>
      <c r="C147" s="11"/>
      <c r="D147" s="6"/>
      <c r="E147" s="39"/>
      <c r="F147" s="40"/>
      <c r="G147" s="40"/>
      <c r="H147" s="40"/>
      <c r="I147" s="40"/>
      <c r="J147" s="40"/>
      <c r="K147" s="41"/>
    </row>
    <row r="148" spans="1:11" ht="15" x14ac:dyDescent="0.25">
      <c r="A148" s="24"/>
      <c r="B148" s="17"/>
      <c r="C148" s="8"/>
      <c r="D148" s="18" t="s">
        <v>32</v>
      </c>
      <c r="E148" s="9"/>
      <c r="F148" s="19">
        <f>SUM(F141:F147)</f>
        <v>535</v>
      </c>
      <c r="G148" s="19">
        <f t="shared" ref="G148:J148" si="63">SUM(G141:G147)</f>
        <v>548.35</v>
      </c>
      <c r="H148" s="19">
        <f t="shared" si="63"/>
        <v>4.96</v>
      </c>
      <c r="I148" s="19">
        <f t="shared" si="63"/>
        <v>16.330000000000002</v>
      </c>
      <c r="J148" s="19">
        <f t="shared" si="63"/>
        <v>89.09</v>
      </c>
      <c r="K148" s="25"/>
    </row>
    <row r="149" spans="1:11" ht="15" x14ac:dyDescent="0.25">
      <c r="A149" s="26">
        <f>A141</f>
        <v>2</v>
      </c>
      <c r="B149" s="13">
        <f>B141</f>
        <v>3</v>
      </c>
      <c r="C149" s="10" t="s">
        <v>25</v>
      </c>
      <c r="D149" s="8" t="s">
        <v>26</v>
      </c>
      <c r="E149" s="51" t="s">
        <v>66</v>
      </c>
      <c r="F149" s="52">
        <v>100</v>
      </c>
      <c r="G149" s="68">
        <v>118.3</v>
      </c>
      <c r="H149" s="68">
        <v>0.65</v>
      </c>
      <c r="I149" s="68">
        <v>14</v>
      </c>
      <c r="J149" s="69">
        <v>2</v>
      </c>
      <c r="K149" s="55">
        <v>43</v>
      </c>
    </row>
    <row r="150" spans="1:11" ht="15" x14ac:dyDescent="0.25">
      <c r="A150" s="23"/>
      <c r="B150" s="15"/>
      <c r="C150" s="11"/>
      <c r="D150" s="7" t="s">
        <v>27</v>
      </c>
      <c r="E150" s="47" t="s">
        <v>67</v>
      </c>
      <c r="F150" s="49">
        <v>200</v>
      </c>
      <c r="G150" s="54">
        <v>231.8</v>
      </c>
      <c r="H150" s="54">
        <v>10.8</v>
      </c>
      <c r="I150" s="54">
        <v>24.8</v>
      </c>
      <c r="J150" s="63">
        <v>16.98</v>
      </c>
      <c r="K150" s="6">
        <v>142</v>
      </c>
    </row>
    <row r="151" spans="1:11" ht="15" x14ac:dyDescent="0.25">
      <c r="A151" s="23"/>
      <c r="B151" s="15"/>
      <c r="C151" s="11"/>
      <c r="D151" s="7" t="s">
        <v>28</v>
      </c>
      <c r="E151" s="47" t="s">
        <v>58</v>
      </c>
      <c r="F151" s="49">
        <v>90</v>
      </c>
      <c r="G151" s="54">
        <v>115.6</v>
      </c>
      <c r="H151" s="54">
        <v>6.6</v>
      </c>
      <c r="I151" s="54">
        <v>14.34</v>
      </c>
      <c r="J151" s="63"/>
      <c r="K151" s="6">
        <v>405</v>
      </c>
    </row>
    <row r="152" spans="1:11" ht="15" x14ac:dyDescent="0.25">
      <c r="A152" s="23"/>
      <c r="B152" s="15"/>
      <c r="C152" s="11"/>
      <c r="D152" s="7" t="s">
        <v>29</v>
      </c>
      <c r="E152" s="47" t="s">
        <v>68</v>
      </c>
      <c r="F152" s="49">
        <v>160</v>
      </c>
      <c r="G152" s="54">
        <v>163.24100000000001</v>
      </c>
      <c r="H152" s="54">
        <v>5.4169999999999998</v>
      </c>
      <c r="I152" s="54">
        <v>4.9690000000000003</v>
      </c>
      <c r="J152" s="63">
        <v>4.6740000000000004</v>
      </c>
      <c r="K152" s="6">
        <v>252</v>
      </c>
    </row>
    <row r="153" spans="1:11" ht="15" x14ac:dyDescent="0.25">
      <c r="A153" s="23"/>
      <c r="B153" s="15"/>
      <c r="C153" s="11"/>
      <c r="D153" s="7" t="s">
        <v>22</v>
      </c>
      <c r="E153" s="47" t="s">
        <v>45</v>
      </c>
      <c r="F153" s="49">
        <v>200</v>
      </c>
      <c r="G153" s="54">
        <v>69.099999999999994</v>
      </c>
      <c r="H153" s="54"/>
      <c r="I153" s="54"/>
      <c r="J153" s="63">
        <v>17.3</v>
      </c>
      <c r="K153" s="6">
        <v>874</v>
      </c>
    </row>
    <row r="154" spans="1:11" ht="15" x14ac:dyDescent="0.25">
      <c r="A154" s="23"/>
      <c r="B154" s="15"/>
      <c r="C154" s="11"/>
      <c r="D154" s="7" t="s">
        <v>30</v>
      </c>
      <c r="E154" s="47" t="s">
        <v>36</v>
      </c>
      <c r="F154" s="49">
        <v>25</v>
      </c>
      <c r="G154" s="54">
        <v>58.75</v>
      </c>
      <c r="H154" s="54"/>
      <c r="I154" s="54">
        <v>0.2</v>
      </c>
      <c r="J154" s="63">
        <v>12.3</v>
      </c>
      <c r="K154" s="6">
        <v>122</v>
      </c>
    </row>
    <row r="155" spans="1:11" ht="15" x14ac:dyDescent="0.25">
      <c r="A155" s="23"/>
      <c r="B155" s="15"/>
      <c r="C155" s="11"/>
      <c r="D155" s="7" t="s">
        <v>31</v>
      </c>
      <c r="E155" s="47" t="s">
        <v>37</v>
      </c>
      <c r="F155" s="49">
        <v>27</v>
      </c>
      <c r="G155" s="54">
        <v>46.98</v>
      </c>
      <c r="H155" s="54"/>
      <c r="I155" s="54">
        <v>0.32400000000000001</v>
      </c>
      <c r="J155" s="63">
        <v>9.0180000000000007</v>
      </c>
      <c r="K155" s="6">
        <v>123</v>
      </c>
    </row>
    <row r="156" spans="1:11" ht="15" x14ac:dyDescent="0.25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</row>
    <row r="157" spans="1:11" ht="15" x14ac:dyDescent="0.25">
      <c r="A157" s="23"/>
      <c r="B157" s="15"/>
      <c r="C157" s="11"/>
      <c r="D157" s="6"/>
      <c r="E157" s="39"/>
      <c r="F157" s="40"/>
      <c r="G157" s="40"/>
      <c r="H157" s="40"/>
      <c r="I157" s="40"/>
      <c r="J157" s="40"/>
      <c r="K157" s="41"/>
    </row>
    <row r="158" spans="1:11" ht="15" x14ac:dyDescent="0.25">
      <c r="A158" s="24"/>
      <c r="B158" s="17"/>
      <c r="C158" s="8"/>
      <c r="D158" s="18" t="s">
        <v>32</v>
      </c>
      <c r="E158" s="9"/>
      <c r="F158" s="19">
        <f>SUM(F149:F157)</f>
        <v>802</v>
      </c>
      <c r="G158" s="19">
        <f t="shared" ref="G158:J158" si="64">SUM(G149:G157)</f>
        <v>803.77100000000007</v>
      </c>
      <c r="H158" s="19">
        <f t="shared" si="64"/>
        <v>23.466999999999999</v>
      </c>
      <c r="I158" s="19">
        <f t="shared" si="64"/>
        <v>58.633000000000003</v>
      </c>
      <c r="J158" s="19">
        <f t="shared" si="64"/>
        <v>62.272000000000006</v>
      </c>
      <c r="K158" s="25"/>
    </row>
    <row r="159" spans="1:11" ht="15.75" thickBot="1" x14ac:dyDescent="0.25">
      <c r="A159" s="29">
        <f>A141</f>
        <v>2</v>
      </c>
      <c r="B159" s="30">
        <f>B141</f>
        <v>3</v>
      </c>
      <c r="C159" s="72" t="s">
        <v>4</v>
      </c>
      <c r="D159" s="73"/>
      <c r="E159" s="31"/>
      <c r="F159" s="32">
        <f>F148+F158</f>
        <v>1337</v>
      </c>
      <c r="G159" s="32">
        <f t="shared" ref="G159" si="65">G148+G158</f>
        <v>1352.1210000000001</v>
      </c>
      <c r="H159" s="32">
        <f t="shared" ref="H159" si="66">H148+H158</f>
        <v>28.427</v>
      </c>
      <c r="I159" s="32">
        <f t="shared" ref="I159" si="67">I148+I158</f>
        <v>74.963000000000008</v>
      </c>
      <c r="J159" s="32">
        <f t="shared" ref="J159" si="68">J148+J158</f>
        <v>151.36200000000002</v>
      </c>
      <c r="K159" s="32"/>
    </row>
    <row r="160" spans="1:11" ht="15" x14ac:dyDescent="0.25">
      <c r="A160" s="20">
        <v>2</v>
      </c>
      <c r="B160" s="21">
        <v>4</v>
      </c>
      <c r="C160" s="22" t="s">
        <v>20</v>
      </c>
      <c r="D160" s="5" t="s">
        <v>21</v>
      </c>
      <c r="E160" s="44" t="s">
        <v>46</v>
      </c>
      <c r="F160" s="45">
        <v>200</v>
      </c>
      <c r="G160" s="45">
        <v>224</v>
      </c>
      <c r="H160" s="61">
        <v>3.87</v>
      </c>
      <c r="I160" s="66">
        <v>7.2</v>
      </c>
      <c r="J160" s="70">
        <v>31.2</v>
      </c>
      <c r="K160" s="46">
        <v>177</v>
      </c>
    </row>
    <row r="161" spans="1:11" ht="15" x14ac:dyDescent="0.25">
      <c r="A161" s="23"/>
      <c r="B161" s="15"/>
      <c r="C161" s="11"/>
      <c r="D161" s="7" t="s">
        <v>22</v>
      </c>
      <c r="E161" s="47" t="s">
        <v>61</v>
      </c>
      <c r="F161" s="49">
        <v>200</v>
      </c>
      <c r="G161" s="64">
        <v>104</v>
      </c>
      <c r="H161" s="54">
        <v>3.2</v>
      </c>
      <c r="I161" s="54">
        <v>3.48</v>
      </c>
      <c r="J161" s="63">
        <v>15.7</v>
      </c>
      <c r="K161" s="6">
        <v>959</v>
      </c>
    </row>
    <row r="162" spans="1:11" ht="15" x14ac:dyDescent="0.25">
      <c r="A162" s="23"/>
      <c r="B162" s="15"/>
      <c r="C162" s="11"/>
      <c r="D162" s="7" t="s">
        <v>23</v>
      </c>
      <c r="E162" s="47" t="s">
        <v>36</v>
      </c>
      <c r="F162" s="49">
        <v>25</v>
      </c>
      <c r="G162" s="54">
        <v>58.75</v>
      </c>
      <c r="H162" s="49"/>
      <c r="I162" s="64">
        <v>0.2</v>
      </c>
      <c r="J162" s="71">
        <v>12.3</v>
      </c>
      <c r="K162" s="6">
        <v>122</v>
      </c>
    </row>
    <row r="163" spans="1:11" ht="15.75" thickBot="1" x14ac:dyDescent="0.3">
      <c r="A163" s="23"/>
      <c r="B163" s="15"/>
      <c r="C163" s="11"/>
      <c r="D163" s="6"/>
      <c r="E163" s="47" t="s">
        <v>51</v>
      </c>
      <c r="F163" s="49">
        <v>10</v>
      </c>
      <c r="G163" s="64">
        <v>74.8</v>
      </c>
      <c r="H163" s="65">
        <v>0.05</v>
      </c>
      <c r="I163" s="54">
        <v>8.25</v>
      </c>
      <c r="J163" s="63">
        <v>0.08</v>
      </c>
      <c r="K163" s="6">
        <v>490</v>
      </c>
    </row>
    <row r="164" spans="1:11" ht="15" x14ac:dyDescent="0.25">
      <c r="A164" s="23"/>
      <c r="B164" s="15"/>
      <c r="C164" s="11"/>
      <c r="D164" s="67" t="s">
        <v>24</v>
      </c>
      <c r="E164" s="44" t="s">
        <v>69</v>
      </c>
      <c r="F164" s="45">
        <v>100</v>
      </c>
      <c r="G164" s="66">
        <v>47</v>
      </c>
      <c r="H164" s="61">
        <v>0.4</v>
      </c>
      <c r="I164" s="61">
        <v>0.4</v>
      </c>
      <c r="J164" s="62">
        <v>9.8000000000000007</v>
      </c>
      <c r="K164" s="46">
        <v>371</v>
      </c>
    </row>
    <row r="165" spans="1:11" ht="15" x14ac:dyDescent="0.25">
      <c r="A165" s="23"/>
      <c r="B165" s="15"/>
      <c r="C165" s="11"/>
      <c r="D165" s="7"/>
      <c r="E165" s="51"/>
      <c r="F165" s="52"/>
      <c r="G165" s="52"/>
      <c r="H165" s="52"/>
      <c r="I165" s="53"/>
      <c r="J165" s="52"/>
      <c r="K165" s="55"/>
    </row>
    <row r="166" spans="1:11" ht="15" x14ac:dyDescent="0.25">
      <c r="A166" s="23"/>
      <c r="B166" s="15"/>
      <c r="C166" s="11"/>
      <c r="D166" s="6"/>
      <c r="E166" s="39"/>
      <c r="F166" s="40"/>
      <c r="G166" s="40"/>
      <c r="H166" s="40"/>
      <c r="I166" s="40"/>
      <c r="J166" s="40"/>
      <c r="K166" s="41"/>
    </row>
    <row r="167" spans="1:11" ht="15" x14ac:dyDescent="0.25">
      <c r="A167" s="24"/>
      <c r="B167" s="17"/>
      <c r="C167" s="8"/>
      <c r="D167" s="18" t="s">
        <v>32</v>
      </c>
      <c r="E167" s="9"/>
      <c r="F167" s="19">
        <f>SUM(F160:F166)</f>
        <v>535</v>
      </c>
      <c r="G167" s="19">
        <f t="shared" ref="G167:J167" si="69">SUM(G160:G166)</f>
        <v>508.55</v>
      </c>
      <c r="H167" s="19">
        <f t="shared" si="69"/>
        <v>7.5200000000000005</v>
      </c>
      <c r="I167" s="19">
        <f t="shared" si="69"/>
        <v>19.529999999999998</v>
      </c>
      <c r="J167" s="19">
        <f t="shared" si="69"/>
        <v>69.08</v>
      </c>
      <c r="K167" s="25"/>
    </row>
    <row r="168" spans="1:11" ht="15" x14ac:dyDescent="0.25">
      <c r="A168" s="26">
        <f>A160</f>
        <v>2</v>
      </c>
      <c r="B168" s="13">
        <f>B160</f>
        <v>4</v>
      </c>
      <c r="C168" s="10" t="s">
        <v>25</v>
      </c>
      <c r="D168" s="8" t="s">
        <v>26</v>
      </c>
      <c r="E168" s="51" t="s">
        <v>70</v>
      </c>
      <c r="F168" s="52">
        <v>100</v>
      </c>
      <c r="G168" s="68">
        <v>53</v>
      </c>
      <c r="H168" s="68">
        <v>0.7</v>
      </c>
      <c r="I168" s="68">
        <v>2.5</v>
      </c>
      <c r="J168" s="69">
        <v>4.5</v>
      </c>
      <c r="K168" s="55">
        <v>14</v>
      </c>
    </row>
    <row r="169" spans="1:11" ht="15" x14ac:dyDescent="0.25">
      <c r="A169" s="23"/>
      <c r="B169" s="15"/>
      <c r="C169" s="11"/>
      <c r="D169" s="7" t="s">
        <v>27</v>
      </c>
      <c r="E169" s="47" t="s">
        <v>63</v>
      </c>
      <c r="F169" s="49">
        <v>200</v>
      </c>
      <c r="G169" s="54">
        <v>171.07</v>
      </c>
      <c r="H169" s="54">
        <v>5.97</v>
      </c>
      <c r="I169" s="54">
        <v>5.3</v>
      </c>
      <c r="J169" s="63">
        <v>25.17</v>
      </c>
      <c r="K169" s="6">
        <v>208</v>
      </c>
    </row>
    <row r="170" spans="1:11" ht="15" x14ac:dyDescent="0.25">
      <c r="A170" s="23"/>
      <c r="B170" s="15"/>
      <c r="C170" s="11"/>
      <c r="D170" s="7" t="s">
        <v>28</v>
      </c>
      <c r="E170" s="47" t="s">
        <v>71</v>
      </c>
      <c r="F170" s="49">
        <v>90</v>
      </c>
      <c r="G170" s="54">
        <v>258</v>
      </c>
      <c r="H170" s="54">
        <v>11.7</v>
      </c>
      <c r="I170" s="54">
        <v>35.299999999999997</v>
      </c>
      <c r="J170" s="63">
        <v>10.199999999999999</v>
      </c>
      <c r="K170" s="6">
        <v>282</v>
      </c>
    </row>
    <row r="171" spans="1:11" ht="15" x14ac:dyDescent="0.25">
      <c r="A171" s="23"/>
      <c r="B171" s="15"/>
      <c r="C171" s="11"/>
      <c r="D171" s="7" t="s">
        <v>29</v>
      </c>
      <c r="E171" s="47" t="s">
        <v>68</v>
      </c>
      <c r="F171" s="49">
        <v>160</v>
      </c>
      <c r="G171" s="54">
        <v>163.24100000000001</v>
      </c>
      <c r="H171" s="54">
        <v>5.4169999999999998</v>
      </c>
      <c r="I171" s="54">
        <v>4.9690000000000003</v>
      </c>
      <c r="J171" s="63">
        <v>4.6740000000000004</v>
      </c>
      <c r="K171" s="6">
        <v>252</v>
      </c>
    </row>
    <row r="172" spans="1:11" ht="15" x14ac:dyDescent="0.25">
      <c r="A172" s="23"/>
      <c r="B172" s="15"/>
      <c r="C172" s="11"/>
      <c r="D172" s="7" t="s">
        <v>22</v>
      </c>
      <c r="E172" s="47" t="s">
        <v>42</v>
      </c>
      <c r="F172" s="49">
        <v>200</v>
      </c>
      <c r="G172" s="54">
        <v>107.7</v>
      </c>
      <c r="H172" s="54">
        <v>0.54</v>
      </c>
      <c r="I172" s="54"/>
      <c r="J172" s="63">
        <v>27.85</v>
      </c>
      <c r="K172" s="6">
        <v>868</v>
      </c>
    </row>
    <row r="173" spans="1:11" ht="15" x14ac:dyDescent="0.25">
      <c r="A173" s="23"/>
      <c r="B173" s="15"/>
      <c r="C173" s="11"/>
      <c r="D173" s="7" t="s">
        <v>30</v>
      </c>
      <c r="E173" s="47" t="s">
        <v>36</v>
      </c>
      <c r="F173" s="49">
        <v>25</v>
      </c>
      <c r="G173" s="54">
        <v>58.75</v>
      </c>
      <c r="H173" s="54"/>
      <c r="I173" s="54">
        <v>0.2</v>
      </c>
      <c r="J173" s="63">
        <v>12.3</v>
      </c>
      <c r="K173" s="6">
        <v>122</v>
      </c>
    </row>
    <row r="174" spans="1:11" ht="15" x14ac:dyDescent="0.25">
      <c r="A174" s="23"/>
      <c r="B174" s="15"/>
      <c r="C174" s="11"/>
      <c r="D174" s="7" t="s">
        <v>31</v>
      </c>
      <c r="E174" s="47" t="s">
        <v>37</v>
      </c>
      <c r="F174" s="49">
        <v>27</v>
      </c>
      <c r="G174" s="54">
        <v>46.98</v>
      </c>
      <c r="H174" s="54"/>
      <c r="I174" s="54">
        <v>0.32400000000000001</v>
      </c>
      <c r="J174" s="63">
        <v>9.0180000000000007</v>
      </c>
      <c r="K174" s="6">
        <v>123</v>
      </c>
    </row>
    <row r="175" spans="1:11" ht="15" x14ac:dyDescent="0.25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41"/>
    </row>
    <row r="176" spans="1:11" ht="15" x14ac:dyDescent="0.25">
      <c r="A176" s="23"/>
      <c r="B176" s="15"/>
      <c r="C176" s="11"/>
      <c r="D176" s="6"/>
      <c r="E176" s="39"/>
      <c r="F176" s="40"/>
      <c r="G176" s="40"/>
      <c r="H176" s="40"/>
      <c r="I176" s="40"/>
      <c r="J176" s="40"/>
      <c r="K176" s="41"/>
    </row>
    <row r="177" spans="1:11" ht="15" x14ac:dyDescent="0.25">
      <c r="A177" s="24"/>
      <c r="B177" s="17"/>
      <c r="C177" s="8"/>
      <c r="D177" s="18" t="s">
        <v>32</v>
      </c>
      <c r="E177" s="9"/>
      <c r="F177" s="19">
        <f>SUM(F168:F176)</f>
        <v>802</v>
      </c>
      <c r="G177" s="19">
        <f t="shared" ref="G177:J177" si="70">SUM(G168:G176)</f>
        <v>858.7410000000001</v>
      </c>
      <c r="H177" s="19">
        <f t="shared" si="70"/>
        <v>24.326999999999998</v>
      </c>
      <c r="I177" s="19">
        <f t="shared" si="70"/>
        <v>48.592999999999996</v>
      </c>
      <c r="J177" s="19">
        <f t="shared" si="70"/>
        <v>93.712000000000003</v>
      </c>
      <c r="K177" s="25"/>
    </row>
    <row r="178" spans="1:11" ht="15.75" thickBot="1" x14ac:dyDescent="0.25">
      <c r="A178" s="29">
        <f>A160</f>
        <v>2</v>
      </c>
      <c r="B178" s="30">
        <f>B160</f>
        <v>4</v>
      </c>
      <c r="C178" s="72" t="s">
        <v>4</v>
      </c>
      <c r="D178" s="73"/>
      <c r="E178" s="31"/>
      <c r="F178" s="32">
        <f>F167+F177</f>
        <v>1337</v>
      </c>
      <c r="G178" s="32">
        <f t="shared" ref="G178" si="71">G167+G177</f>
        <v>1367.2910000000002</v>
      </c>
      <c r="H178" s="32">
        <f t="shared" ref="H178" si="72">H167+H177</f>
        <v>31.846999999999998</v>
      </c>
      <c r="I178" s="32">
        <f t="shared" ref="I178" si="73">I167+I177</f>
        <v>68.12299999999999</v>
      </c>
      <c r="J178" s="32">
        <f t="shared" ref="J178" si="74">J167+J177</f>
        <v>162.792</v>
      </c>
      <c r="K178" s="32"/>
    </row>
    <row r="179" spans="1:11" ht="15" x14ac:dyDescent="0.25">
      <c r="A179" s="20">
        <v>2</v>
      </c>
      <c r="B179" s="21">
        <v>5</v>
      </c>
      <c r="C179" s="22" t="s">
        <v>20</v>
      </c>
      <c r="D179" s="5" t="s">
        <v>21</v>
      </c>
      <c r="E179" s="44" t="s">
        <v>49</v>
      </c>
      <c r="F179" s="45">
        <v>200</v>
      </c>
      <c r="G179" s="61">
        <v>210.13</v>
      </c>
      <c r="H179" s="61">
        <v>5.12</v>
      </c>
      <c r="I179" s="61">
        <v>6.62</v>
      </c>
      <c r="J179" s="62">
        <v>32.61</v>
      </c>
      <c r="K179" s="46">
        <v>94</v>
      </c>
    </row>
    <row r="180" spans="1:11" ht="15" x14ac:dyDescent="0.25">
      <c r="A180" s="23"/>
      <c r="B180" s="15"/>
      <c r="C180" s="11"/>
      <c r="D180" s="7" t="s">
        <v>22</v>
      </c>
      <c r="E180" s="47" t="s">
        <v>50</v>
      </c>
      <c r="F180" s="49">
        <v>200</v>
      </c>
      <c r="G180" s="54">
        <v>57</v>
      </c>
      <c r="H180" s="54">
        <v>0.2</v>
      </c>
      <c r="I180" s="54">
        <v>0.05</v>
      </c>
      <c r="J180" s="63">
        <v>15</v>
      </c>
      <c r="K180" s="6">
        <v>505</v>
      </c>
    </row>
    <row r="181" spans="1:11" ht="15" x14ac:dyDescent="0.25">
      <c r="A181" s="23"/>
      <c r="B181" s="15"/>
      <c r="C181" s="11"/>
      <c r="D181" s="7" t="s">
        <v>23</v>
      </c>
      <c r="E181" s="47" t="s">
        <v>36</v>
      </c>
      <c r="F181" s="49">
        <v>25</v>
      </c>
      <c r="G181" s="54">
        <v>58.75</v>
      </c>
      <c r="H181" s="54"/>
      <c r="I181" s="54">
        <v>0.2</v>
      </c>
      <c r="J181" s="63">
        <v>12.3</v>
      </c>
      <c r="K181" s="6">
        <v>122</v>
      </c>
    </row>
    <row r="182" spans="1:11" ht="15.75" thickBot="1" x14ac:dyDescent="0.3">
      <c r="A182" s="23"/>
      <c r="B182" s="15"/>
      <c r="C182" s="11"/>
      <c r="D182" s="6"/>
      <c r="E182" s="47" t="s">
        <v>51</v>
      </c>
      <c r="F182" s="49">
        <v>10</v>
      </c>
      <c r="G182" s="64">
        <v>74.8</v>
      </c>
      <c r="H182" s="65">
        <v>0.05</v>
      </c>
      <c r="I182" s="54">
        <v>8.25</v>
      </c>
      <c r="J182" s="63">
        <v>0.08</v>
      </c>
      <c r="K182" s="6">
        <v>490</v>
      </c>
    </row>
    <row r="183" spans="1:11" ht="15" x14ac:dyDescent="0.25">
      <c r="A183" s="23"/>
      <c r="B183" s="15"/>
      <c r="C183" s="11"/>
      <c r="D183" s="67" t="s">
        <v>24</v>
      </c>
      <c r="E183" s="44" t="s">
        <v>38</v>
      </c>
      <c r="F183" s="45">
        <v>100</v>
      </c>
      <c r="G183" s="66">
        <v>47</v>
      </c>
      <c r="H183" s="61">
        <v>0.4</v>
      </c>
      <c r="I183" s="61">
        <v>0.4</v>
      </c>
      <c r="J183" s="62">
        <v>9.8000000000000007</v>
      </c>
      <c r="K183" s="46">
        <v>371</v>
      </c>
    </row>
    <row r="184" spans="1:11" ht="15.75" thickBot="1" x14ac:dyDescent="0.3">
      <c r="A184" s="23"/>
      <c r="B184" s="15"/>
      <c r="C184" s="11"/>
      <c r="D184" s="7"/>
      <c r="E184" s="56"/>
      <c r="F184" s="57"/>
      <c r="G184" s="48"/>
      <c r="H184" s="48"/>
      <c r="I184" s="50"/>
      <c r="J184" s="48"/>
      <c r="K184" s="58"/>
    </row>
    <row r="185" spans="1:11" ht="15" x14ac:dyDescent="0.25">
      <c r="A185" s="23"/>
      <c r="B185" s="15"/>
      <c r="C185" s="11"/>
      <c r="D185" s="6"/>
      <c r="E185" s="39"/>
      <c r="F185" s="40"/>
      <c r="G185" s="40"/>
      <c r="H185" s="40"/>
      <c r="I185" s="40"/>
      <c r="J185" s="40"/>
      <c r="K185" s="41"/>
    </row>
    <row r="186" spans="1:11" ht="15.75" customHeight="1" x14ac:dyDescent="0.25">
      <c r="A186" s="24"/>
      <c r="B186" s="17"/>
      <c r="C186" s="8"/>
      <c r="D186" s="18" t="s">
        <v>32</v>
      </c>
      <c r="E186" s="9"/>
      <c r="F186" s="19">
        <f>SUM(F179:F185)</f>
        <v>535</v>
      </c>
      <c r="G186" s="19">
        <f t="shared" ref="G186:J186" si="75">SUM(G179:G185)</f>
        <v>447.68</v>
      </c>
      <c r="H186" s="19">
        <f t="shared" si="75"/>
        <v>5.7700000000000005</v>
      </c>
      <c r="I186" s="19">
        <f t="shared" si="75"/>
        <v>15.520000000000001</v>
      </c>
      <c r="J186" s="19">
        <f t="shared" si="75"/>
        <v>69.789999999999992</v>
      </c>
      <c r="K186" s="25"/>
    </row>
    <row r="187" spans="1:11" ht="15" x14ac:dyDescent="0.25">
      <c r="A187" s="26">
        <f>A179</f>
        <v>2</v>
      </c>
      <c r="B187" s="13">
        <f>B179</f>
        <v>5</v>
      </c>
      <c r="C187" s="10" t="s">
        <v>25</v>
      </c>
      <c r="D187" s="8" t="s">
        <v>26</v>
      </c>
      <c r="E187" s="51" t="s">
        <v>52</v>
      </c>
      <c r="F187" s="52">
        <v>100</v>
      </c>
      <c r="G187" s="68">
        <v>118.3</v>
      </c>
      <c r="H187" s="68">
        <v>0.66</v>
      </c>
      <c r="I187" s="68">
        <v>12</v>
      </c>
      <c r="J187" s="69">
        <v>1.83</v>
      </c>
      <c r="K187" s="55">
        <v>13</v>
      </c>
    </row>
    <row r="188" spans="1:11" ht="15" x14ac:dyDescent="0.25">
      <c r="A188" s="23"/>
      <c r="B188" s="15"/>
      <c r="C188" s="11"/>
      <c r="D188" s="7" t="s">
        <v>27</v>
      </c>
      <c r="E188" s="47" t="s">
        <v>53</v>
      </c>
      <c r="F188" s="49">
        <v>200</v>
      </c>
      <c r="G188" s="54">
        <v>139.5</v>
      </c>
      <c r="H188" s="54">
        <v>4.72</v>
      </c>
      <c r="I188" s="54">
        <v>7.32</v>
      </c>
      <c r="J188" s="63">
        <v>14.09</v>
      </c>
      <c r="K188" s="6">
        <v>197</v>
      </c>
    </row>
    <row r="189" spans="1:11" ht="15" x14ac:dyDescent="0.25">
      <c r="A189" s="23"/>
      <c r="B189" s="15"/>
      <c r="C189" s="11"/>
      <c r="D189" s="7" t="s">
        <v>28</v>
      </c>
      <c r="E189" s="47" t="s">
        <v>54</v>
      </c>
      <c r="F189" s="49">
        <v>90</v>
      </c>
      <c r="G189" s="54">
        <v>57.6</v>
      </c>
      <c r="H189" s="54">
        <v>12.72</v>
      </c>
      <c r="I189" s="54">
        <v>0.72</v>
      </c>
      <c r="J189" s="63"/>
      <c r="K189" s="6">
        <v>242</v>
      </c>
    </row>
    <row r="190" spans="1:11" ht="15" x14ac:dyDescent="0.25">
      <c r="A190" s="23"/>
      <c r="B190" s="15"/>
      <c r="C190" s="11"/>
      <c r="D190" s="7" t="s">
        <v>29</v>
      </c>
      <c r="E190" s="47" t="s">
        <v>40</v>
      </c>
      <c r="F190" s="49">
        <v>200</v>
      </c>
      <c r="G190" s="54">
        <v>357.68</v>
      </c>
      <c r="H190" s="54">
        <v>4.32</v>
      </c>
      <c r="I190" s="54"/>
      <c r="J190" s="63">
        <v>27.4</v>
      </c>
      <c r="K190" s="6">
        <v>688</v>
      </c>
    </row>
    <row r="191" spans="1:11" ht="15" x14ac:dyDescent="0.25">
      <c r="A191" s="23"/>
      <c r="B191" s="15"/>
      <c r="C191" s="11"/>
      <c r="D191" s="7" t="s">
        <v>22</v>
      </c>
      <c r="E191" s="47" t="s">
        <v>45</v>
      </c>
      <c r="F191" s="49">
        <v>200</v>
      </c>
      <c r="G191" s="54">
        <v>69.099999999999994</v>
      </c>
      <c r="H191" s="54"/>
      <c r="I191" s="54"/>
      <c r="J191" s="63">
        <v>17.3</v>
      </c>
      <c r="K191" s="6">
        <v>874</v>
      </c>
    </row>
    <row r="192" spans="1:11" ht="15" x14ac:dyDescent="0.25">
      <c r="A192" s="23"/>
      <c r="B192" s="15"/>
      <c r="C192" s="11"/>
      <c r="D192" s="7" t="s">
        <v>30</v>
      </c>
      <c r="E192" s="47" t="s">
        <v>36</v>
      </c>
      <c r="F192" s="49">
        <v>25</v>
      </c>
      <c r="G192" s="54">
        <v>58.75</v>
      </c>
      <c r="H192" s="54"/>
      <c r="I192" s="54">
        <v>0.2</v>
      </c>
      <c r="J192" s="63">
        <v>12.3</v>
      </c>
      <c r="K192" s="6">
        <v>122</v>
      </c>
    </row>
    <row r="193" spans="1:11" ht="15" x14ac:dyDescent="0.25">
      <c r="A193" s="23"/>
      <c r="B193" s="15"/>
      <c r="C193" s="11"/>
      <c r="D193" s="7" t="s">
        <v>31</v>
      </c>
      <c r="E193" s="47" t="s">
        <v>37</v>
      </c>
      <c r="F193" s="49">
        <v>27</v>
      </c>
      <c r="G193" s="54">
        <v>46.98</v>
      </c>
      <c r="H193" s="54"/>
      <c r="I193" s="54">
        <v>0.32400000000000001</v>
      </c>
      <c r="J193" s="63">
        <v>9.0180000000000007</v>
      </c>
      <c r="K193" s="6">
        <v>123</v>
      </c>
    </row>
    <row r="194" spans="1:11" ht="15" x14ac:dyDescent="0.2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</row>
    <row r="195" spans="1:11" ht="15" x14ac:dyDescent="0.25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</row>
    <row r="196" spans="1:11" ht="15" x14ac:dyDescent="0.25">
      <c r="A196" s="24"/>
      <c r="B196" s="17"/>
      <c r="C196" s="8"/>
      <c r="D196" s="18" t="s">
        <v>32</v>
      </c>
      <c r="E196" s="9"/>
      <c r="F196" s="19">
        <f>SUM(F187:F195)</f>
        <v>842</v>
      </c>
      <c r="G196" s="19">
        <f t="shared" ref="G196:J196" si="76">SUM(G187:G195)</f>
        <v>847.91000000000008</v>
      </c>
      <c r="H196" s="19">
        <f t="shared" si="76"/>
        <v>22.42</v>
      </c>
      <c r="I196" s="19">
        <f t="shared" si="76"/>
        <v>20.564</v>
      </c>
      <c r="J196" s="19">
        <f t="shared" si="76"/>
        <v>81.938000000000002</v>
      </c>
      <c r="K196" s="25"/>
    </row>
    <row r="197" spans="1:11" ht="15.75" thickBot="1" x14ac:dyDescent="0.25">
      <c r="A197" s="29">
        <f>A179</f>
        <v>2</v>
      </c>
      <c r="B197" s="30">
        <f>B179</f>
        <v>5</v>
      </c>
      <c r="C197" s="72" t="s">
        <v>4</v>
      </c>
      <c r="D197" s="73"/>
      <c r="E197" s="31"/>
      <c r="F197" s="32">
        <f>F186+F196</f>
        <v>1377</v>
      </c>
      <c r="G197" s="32">
        <f t="shared" ref="G197" si="77">G186+G196</f>
        <v>1295.5900000000001</v>
      </c>
      <c r="H197" s="32">
        <f t="shared" ref="H197" si="78">H186+H196</f>
        <v>28.19</v>
      </c>
      <c r="I197" s="32">
        <f t="shared" ref="I197" si="79">I186+I196</f>
        <v>36.084000000000003</v>
      </c>
      <c r="J197" s="32">
        <f t="shared" ref="J197" si="80">J186+J196</f>
        <v>151.72800000000001</v>
      </c>
      <c r="K197" s="32"/>
    </row>
    <row r="198" spans="1:11" ht="13.5" thickBot="1" x14ac:dyDescent="0.25">
      <c r="A198" s="27"/>
      <c r="B198" s="28"/>
      <c r="C198" s="74" t="s">
        <v>5</v>
      </c>
      <c r="D198" s="74"/>
      <c r="E198" s="74"/>
      <c r="F198" s="34">
        <f>(F24+F43+F62+F82+F102+F121+F140+F159+F178+F197)/(IF(F24=0,0,1)+IF(F43=0,0,1)+IF(F62=0,0,1)+IF(F82=0,0,1)+IF(F102=0,0,1)+IF(F121=0,0,1)+IF(F140=0,0,1)+IF(F159=0,0,1)+IF(F178=0,0,1)+IF(F197=0,0,1))</f>
        <v>1358</v>
      </c>
      <c r="G198" s="34">
        <f t="shared" ref="G198:J198" si="81">(G24+G43+G62+G82+G102+G121+G140+G159+G178+G197)/(IF(G24=0,0,1)+IF(G43=0,0,1)+IF(G62=0,0,1)+IF(G82=0,0,1)+IF(G102=0,0,1)+IF(G121=0,0,1)+IF(G140=0,0,1)+IF(G159=0,0,1)+IF(G178=0,0,1)+IF(G197=0,0,1))</f>
        <v>1443.6394000000005</v>
      </c>
      <c r="H198" s="34">
        <f t="shared" si="81"/>
        <v>34.779399999999995</v>
      </c>
      <c r="I198" s="34">
        <f t="shared" si="81"/>
        <v>67.522600000000011</v>
      </c>
      <c r="J198" s="34">
        <f t="shared" si="81"/>
        <v>175.08879999999999</v>
      </c>
      <c r="K198" s="34"/>
    </row>
  </sheetData>
  <mergeCells count="15">
    <mergeCell ref="C1:E1"/>
    <mergeCell ref="H1:K1"/>
    <mergeCell ref="H2:K2"/>
    <mergeCell ref="H3:K3"/>
    <mergeCell ref="C43:D43"/>
    <mergeCell ref="C62:D62"/>
    <mergeCell ref="C82:D82"/>
    <mergeCell ref="C102:D102"/>
    <mergeCell ref="C24:D24"/>
    <mergeCell ref="C198:E198"/>
    <mergeCell ref="C197:D197"/>
    <mergeCell ref="C121:D121"/>
    <mergeCell ref="C140:D140"/>
    <mergeCell ref="C159:D159"/>
    <mergeCell ref="C178:D1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2024-12-13T06:44:03Z</dcterms:modified>
</cp:coreProperties>
</file>